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AREA GOB CULT.B.SOCI Y SER PU" sheetId="1" r:id="rId1"/>
    <sheet name="AREA GOB. DES URBAN SOST" sheetId="2" r:id="rId2"/>
    <sheet name="AREA GOB HACIENDA Y GEST INSTIT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<sst xmlns="http://schemas.openxmlformats.org/spreadsheetml/2006/main" count="669" uniqueCount="271">
  <si>
    <t>Modalidad Contractual</t>
  </si>
  <si>
    <t>Unidad Promotora</t>
  </si>
  <si>
    <t>Prórrogas</t>
  </si>
  <si>
    <t>Valor Estimado</t>
  </si>
  <si>
    <t xml:space="preserve">Denominacion del contrato </t>
  </si>
  <si>
    <t>CD Servicios Sociales</t>
  </si>
  <si>
    <t>Servicio de Ayuda Domiciliaria Municipal</t>
  </si>
  <si>
    <t>85320000-8</t>
  </si>
  <si>
    <t>2 años</t>
  </si>
  <si>
    <t>3 años</t>
  </si>
  <si>
    <t>Servicio Centro Ocupacional Municipal</t>
  </si>
  <si>
    <t>85311200-4</t>
  </si>
  <si>
    <t>Programa de Orientación y Apoyo a la Adolescencia</t>
  </si>
  <si>
    <t>85312300-2</t>
  </si>
  <si>
    <t>C.D.Educación</t>
  </si>
  <si>
    <t>Contrato de servicios</t>
  </si>
  <si>
    <t>1 año</t>
  </si>
  <si>
    <t>225.000 €/año</t>
  </si>
  <si>
    <t xml:space="preserve">Coordinación del Programa Redes para el Tiempo Libre- Otra Forma de Moverte </t>
  </si>
  <si>
    <t>150.000 €/año</t>
  </si>
  <si>
    <t>C.D Juventud e Infancia</t>
  </si>
  <si>
    <t>Bolsa de Voluntariado</t>
  </si>
  <si>
    <t>98133100-5</t>
  </si>
  <si>
    <t>60.000 €/año</t>
  </si>
  <si>
    <t>4 años</t>
  </si>
  <si>
    <t xml:space="preserve">79824000-6 </t>
  </si>
  <si>
    <t>90900000-6/85141000-9/85141200-1/85143000-3/51313000-9</t>
  </si>
  <si>
    <t>C,D Cultura,Turismo y Universidad</t>
  </si>
  <si>
    <t>C.D Festejos</t>
  </si>
  <si>
    <t>N</t>
  </si>
  <si>
    <t xml:space="preserve">Transporte Programa Educación Vial </t>
  </si>
  <si>
    <t>Educación programa abierto para jugar</t>
  </si>
  <si>
    <t>Contrato de Servicios</t>
  </si>
  <si>
    <t xml:space="preserve"> 2 años</t>
  </si>
  <si>
    <t xml:space="preserve">Contrato de servicios </t>
  </si>
  <si>
    <t>Infraestructuras temporales recinto ferial "Isla del Colegio" para feria y fiestas de Alcalá</t>
  </si>
  <si>
    <t>Dirección artística Alcine</t>
  </si>
  <si>
    <t>Asistencia técnica Alcala Suena</t>
  </si>
  <si>
    <t>Gestión y venta de entradas para espectáculos y eventos en espacios culturales del Ayto</t>
  </si>
  <si>
    <t xml:space="preserve">Colaboración impresióny distribución de soporte editoriales de la concejalía de cultura </t>
  </si>
  <si>
    <t>Producción,pantalla y sillas de alcine verano</t>
  </si>
  <si>
    <t>Servicio de dinamización integral y promoción del ocio y el tiempo libre infantil y adolescente de la concejalía de infancia</t>
  </si>
  <si>
    <t>Produccion artistica Alcala Suena</t>
  </si>
  <si>
    <t>Organización,gestión y desarrollo campamento de verano 2023</t>
  </si>
  <si>
    <t>Contrato de suministros</t>
  </si>
  <si>
    <t>S</t>
  </si>
  <si>
    <t>Festival de magia</t>
  </si>
  <si>
    <t xml:space="preserve">79714000-2 </t>
  </si>
  <si>
    <t xml:space="preserve">1 año </t>
  </si>
  <si>
    <t>Vigilancia y Seguridad y auxiliares  o para actividades de la concejalía</t>
  </si>
  <si>
    <t>Software integral gestión servicios sociales</t>
  </si>
  <si>
    <t xml:space="preserve"> 92000000-1 </t>
  </si>
  <si>
    <t>79952100-3</t>
  </si>
  <si>
    <t>79952100-9</t>
  </si>
  <si>
    <t>C.D Comunicación Institucional</t>
  </si>
  <si>
    <t>Contratos de servicios</t>
  </si>
  <si>
    <t>3º</t>
  </si>
  <si>
    <t>1º</t>
  </si>
  <si>
    <t>Financiación fondos europeos</t>
  </si>
  <si>
    <t xml:space="preserve">Trimestre previsto </t>
  </si>
  <si>
    <t>Duracion</t>
  </si>
  <si>
    <t>2 años+ 6 meses</t>
  </si>
  <si>
    <t>2 años + 6 meses</t>
  </si>
  <si>
    <t xml:space="preserve">Servicio promoción, igualdad y prevención violencia de género   </t>
  </si>
  <si>
    <t>C.D Participación Ciudadana y distritos</t>
  </si>
  <si>
    <t>Seguridad contra robo e intrusión edificios concejalía  educación</t>
  </si>
  <si>
    <t>33.538,41 € anual</t>
  </si>
  <si>
    <t>Contrataciones artisticas Semana del Mayor</t>
  </si>
  <si>
    <t>C.D Diversidad y solidaridad</t>
  </si>
  <si>
    <t>749158,1/año</t>
  </si>
  <si>
    <t>245000/año</t>
  </si>
  <si>
    <t>25000/año</t>
  </si>
  <si>
    <t>2º</t>
  </si>
  <si>
    <t>27442/año</t>
  </si>
  <si>
    <t>4º</t>
  </si>
  <si>
    <t>Publicidad redes sociales</t>
  </si>
  <si>
    <t>Apoyo revista municipal</t>
  </si>
  <si>
    <t>21000/año</t>
  </si>
  <si>
    <t>47500/año</t>
  </si>
  <si>
    <t>145720/año</t>
  </si>
  <si>
    <t>35000/año</t>
  </si>
  <si>
    <t>CPV del contrato</t>
  </si>
  <si>
    <t>3 año</t>
  </si>
  <si>
    <t xml:space="preserve">1 año + seis meses </t>
  </si>
  <si>
    <t>4 año</t>
  </si>
  <si>
    <t>425000/año</t>
  </si>
  <si>
    <t>20000/año</t>
  </si>
  <si>
    <t>27500/año</t>
  </si>
  <si>
    <t>30.000/año</t>
  </si>
  <si>
    <t>Grabacion,edicion y producción de vídeos</t>
  </si>
  <si>
    <t>Septiembre</t>
  </si>
  <si>
    <t>6 meses</t>
  </si>
  <si>
    <t>141283/año</t>
  </si>
  <si>
    <t>41100000-8</t>
  </si>
  <si>
    <t xml:space="preserve">   799710000-4</t>
  </si>
  <si>
    <t> 60130000-8</t>
  </si>
  <si>
    <t>75121000-0</t>
  </si>
  <si>
    <t>72212110-3/79810000-5/30210000-4</t>
  </si>
  <si>
    <t>799530000-9</t>
  </si>
  <si>
    <t>22200000-2</t>
  </si>
  <si>
    <t>92111210 -7;79822500-7</t>
  </si>
  <si>
    <t>79954000-6;79953000 -9</t>
  </si>
  <si>
    <t>C.D Mayores</t>
  </si>
  <si>
    <t>Duracion (sin prórrogas)</t>
  </si>
  <si>
    <t>Financiado con fondo europeos</t>
  </si>
  <si>
    <t>C.D. Urbanismo, Infraestructura, Vivienda y Proyectos</t>
  </si>
  <si>
    <t>Contrato de suministro</t>
  </si>
  <si>
    <t xml:space="preserve">Suministro e instalacion y equipamiento en vía públicas municipales  </t>
  </si>
  <si>
    <t xml:space="preserve">34928400-2; 45215500-2; 45223800-4; </t>
  </si>
  <si>
    <t xml:space="preserve">4 meses. </t>
  </si>
  <si>
    <t>NO</t>
  </si>
  <si>
    <t>SI</t>
  </si>
  <si>
    <t>Contrato de obras</t>
  </si>
  <si>
    <t>Reposición de diversos elementos de señalización vial vertical luminosa</t>
  </si>
  <si>
    <r>
      <t>45220000</t>
    </r>
    <r>
      <rPr>
        <sz val="11"/>
        <color theme="1"/>
        <rFont val="Calibri"/>
        <family val="2"/>
        <scheme val="minor"/>
      </rPr>
      <t xml:space="preserve">-5;45233294-6 </t>
    </r>
  </si>
  <si>
    <t>3 meses</t>
  </si>
  <si>
    <t>Contrato obras</t>
  </si>
  <si>
    <t>Proyecto Mejora de la accesibilidad endeterminados entornos comerciales del distrito II de Alcalá de Henares</t>
  </si>
  <si>
    <t>45220000-5</t>
  </si>
  <si>
    <t>2 meses</t>
  </si>
  <si>
    <t xml:space="preserve">Obras contenidas en el proyecto básico y de ejecución para las nuevas instalaciones de la grúa municipal </t>
  </si>
  <si>
    <t>12 meses</t>
  </si>
  <si>
    <t>Obras contenidas en el  proyecto Remodelación y mejora de la movilidad y la accesibilidad en el espacio del bulevar de la calle Núñez de Guzmán en Alcalá de Henares</t>
  </si>
  <si>
    <t>10 meses</t>
  </si>
  <si>
    <t>Obras contenidas en el proyecto de mejora, mantemiento y rehabilitación del entorno histórico de la plaza Cervantes con fines turísticos</t>
  </si>
  <si>
    <t>45220000-</t>
  </si>
  <si>
    <t>9-12 meses</t>
  </si>
  <si>
    <t>Contrato servicios</t>
  </si>
  <si>
    <r>
      <t xml:space="preserve">Rehabilitación integral centro socio cultural Zulema </t>
    </r>
    <r>
      <rPr>
        <sz val="11"/>
        <color theme="1"/>
        <rFont val="Calibri"/>
        <family val="2"/>
        <scheme val="minor"/>
      </rPr>
      <t>(Redacción Proyecto)</t>
    </r>
  </si>
  <si>
    <t>71242000-6;71000000-8</t>
  </si>
  <si>
    <t>1 mes</t>
  </si>
  <si>
    <r>
      <t xml:space="preserve"> Rehabilitación  integral de la casa de la Juventud</t>
    </r>
    <r>
      <rPr>
        <sz val="11"/>
        <color theme="1"/>
        <rFont val="Calibri"/>
        <family val="2"/>
        <scheme val="minor"/>
      </rPr>
      <t xml:space="preserve"> (Redacción Proyecto)</t>
    </r>
  </si>
  <si>
    <t>(19.202,48 €</t>
  </si>
  <si>
    <t>Rehabilitación integral centro socio cultural Zulema (obra)</t>
  </si>
  <si>
    <t>45222000-9</t>
  </si>
  <si>
    <t>9 meses</t>
  </si>
  <si>
    <r>
      <t xml:space="preserve"> Rehabilitación  integral de la casa de la Juventud</t>
    </r>
    <r>
      <rPr>
        <sz val="11"/>
        <color theme="1"/>
        <rFont val="Calibri"/>
        <family val="2"/>
        <scheme val="minor"/>
      </rPr>
      <t xml:space="preserve"> (obra)</t>
    </r>
  </si>
  <si>
    <t>9   meses</t>
  </si>
  <si>
    <t>Construccción , adquisicón , remodelación y equipamiento de centros de día de proximidad (Centro Ocupacional El Molino)</t>
  </si>
  <si>
    <t>452200002-45215220</t>
  </si>
  <si>
    <t>Mejora Accesibilidad Universal del Centro de Servicios Sociales de la Plaza de Navarra</t>
  </si>
  <si>
    <t>4 meses</t>
  </si>
  <si>
    <t xml:space="preserve">Proyect o obra Civil rehabilitacion Calle Talamanca y Ángel </t>
  </si>
  <si>
    <t>SS</t>
  </si>
  <si>
    <t>C.D. Movilidad y Transporte</t>
  </si>
  <si>
    <t>Estacionamiento limitado y controlado en la ciudad de Alcalá de Henares</t>
  </si>
  <si>
    <t xml:space="preserve">63712400-7 </t>
  </si>
  <si>
    <t>2 /4 años</t>
  </si>
  <si>
    <t>Canon (Estimación año anterior 12.500€)</t>
  </si>
  <si>
    <t xml:space="preserve">instalación de aparcamiento seguros para bicicletas </t>
  </si>
  <si>
    <t xml:space="preserve">34928400-2; 45223800-4 ; 45233293-9 </t>
  </si>
  <si>
    <t>C.D Deportes</t>
  </si>
  <si>
    <t>Trofeos</t>
  </si>
  <si>
    <t xml:space="preserve">18512200-3/39298700-4 </t>
  </si>
  <si>
    <t xml:space="preserve">72.727,20.-€ </t>
  </si>
  <si>
    <t xml:space="preserve">2º </t>
  </si>
  <si>
    <t xml:space="preserve">Instalación y mantenimiento césped artificial </t>
  </si>
  <si>
    <t xml:space="preserve">45432111-5 </t>
  </si>
  <si>
    <t>339.896,00-€</t>
  </si>
  <si>
    <t xml:space="preserve">Mantenimento instalaciones deportivas </t>
  </si>
  <si>
    <t xml:space="preserve">45212290-5 </t>
  </si>
  <si>
    <t>164.000,00-€</t>
  </si>
  <si>
    <t>Mantenimiento arbolado  e instalaciones deportivas</t>
  </si>
  <si>
    <t>45212290-5;77211500-7</t>
  </si>
  <si>
    <t>72.000,00-€</t>
  </si>
  <si>
    <t>C.D. Limpieza Viaria y Gestión de Residuos</t>
  </si>
  <si>
    <t>Servicio de control de calidad de los servicios de limpieza viaria y recogida de residuos sólidos urbanos</t>
  </si>
  <si>
    <t>71356200-0</t>
  </si>
  <si>
    <t>180000/año</t>
  </si>
  <si>
    <t>Ropa usada y calzado en el municipio de Alcalá de Henares</t>
  </si>
  <si>
    <t>900000007;90500000-2</t>
  </si>
  <si>
    <t>50000/año</t>
  </si>
  <si>
    <t>Suministro e insatalación de contenedores para el proyecto de mejora en materia de recogida de bioresiduos en Alcalá de Henares</t>
  </si>
  <si>
    <t>34928480-6</t>
  </si>
  <si>
    <t>Suministro e insatalación de puntos limpios de proximidad para favorecer la recogida selectiva de residuos peligrosos y especiales generados en los hogares</t>
  </si>
  <si>
    <t> 90500000-2</t>
  </si>
  <si>
    <t>C.D. Medio Ambiente</t>
  </si>
  <si>
    <t>Revisión mapa estratégico de ruido  y plan de acción contra el ruido de la aglomeración urbana</t>
  </si>
  <si>
    <t>71313100-6</t>
  </si>
  <si>
    <t>3 º</t>
  </si>
  <si>
    <t>C.D Vivienda</t>
  </si>
  <si>
    <t>Oficina de Intermediación de Vivienda y Vivienda Joven</t>
  </si>
  <si>
    <t>85312300-2; 70333000-4</t>
  </si>
  <si>
    <t xml:space="preserve">3º </t>
  </si>
  <si>
    <t>Limpieza viviendas municpales</t>
  </si>
  <si>
    <t>90911200-8</t>
  </si>
  <si>
    <t>12000 año</t>
  </si>
  <si>
    <t xml:space="preserve">3 º </t>
  </si>
  <si>
    <t>C.D. Seguridad Ciudadana</t>
  </si>
  <si>
    <t xml:space="preserve">Arrendamiento de vehículos destinados a Policía Local </t>
  </si>
  <si>
    <t>34114200-1</t>
  </si>
  <si>
    <t>110.000 Euros</t>
  </si>
  <si>
    <t>Adquisición de vehículos Policía Local</t>
  </si>
  <si>
    <t>70.000 Euros</t>
  </si>
  <si>
    <t>C.D. Obras y Mantenimiento Urbano y Edificios Municipales</t>
  </si>
  <si>
    <t>Mantenimiento Plan contra incendios  Edificios educación</t>
  </si>
  <si>
    <t xml:space="preserve"> 50413200-5 </t>
  </si>
  <si>
    <t>Mantenimiento Plan contra incendioss edificios municipales</t>
  </si>
  <si>
    <t xml:space="preserve">50413200-5 </t>
  </si>
  <si>
    <t>Contrato de Obras</t>
  </si>
  <si>
    <t>Mejora de Plan contra Incendios</t>
  </si>
  <si>
    <t>4  años</t>
  </si>
  <si>
    <t>4 º</t>
  </si>
  <si>
    <t>Mejora de eficiencia energética en edificio publico</t>
  </si>
  <si>
    <t xml:space="preserve">45331000-6 
71000000-8 </t>
  </si>
  <si>
    <t>2 º</t>
  </si>
  <si>
    <t>Camión con caja cerrada</t>
  </si>
  <si>
    <t xml:space="preserve">34136200-1
</t>
  </si>
  <si>
    <t xml:space="preserve"> 1 mes</t>
  </si>
  <si>
    <t>Prórrogas anuales</t>
  </si>
  <si>
    <t xml:space="preserve">Trimestre entrada en vigor </t>
  </si>
  <si>
    <t>C.D. Transparencia, Innovación Tecnológica y Gobierno Abierto</t>
  </si>
  <si>
    <t xml:space="preserve"> Contabilidad</t>
  </si>
  <si>
    <t>48443000-5</t>
  </si>
  <si>
    <t>Archivo Digital</t>
  </si>
  <si>
    <t>72252000-6</t>
  </si>
  <si>
    <t xml:space="preserve">Gestión de Inventario  Edificios Municipales </t>
  </si>
  <si>
    <r>
      <t xml:space="preserve">
</t>
    </r>
    <r>
      <rPr>
        <sz val="11"/>
        <color theme="1"/>
        <rFont val="Calibri"/>
        <family val="2"/>
        <scheme val="minor"/>
      </rPr>
      <t>71000000-8; 48421000-5;72322000-8</t>
    </r>
    <r>
      <rPr>
        <sz val="11"/>
        <color rgb="FF475569"/>
        <rFont val="Arial"/>
        <family val="2"/>
      </rPr>
      <t xml:space="preserve"> </t>
    </r>
  </si>
  <si>
    <t>Sistema de Información Geográfica</t>
  </si>
  <si>
    <t>38221000-0</t>
  </si>
  <si>
    <t>Control y Gestión de Accesos  Parque Santa Ana</t>
  </si>
  <si>
    <t xml:space="preserve">45314000-1;32573000-0   ;51300000-5 ;35120000-1 
</t>
  </si>
  <si>
    <t>Mantenimiento Sistemas de Gestión de Espera</t>
  </si>
  <si>
    <t>48450000-7</t>
  </si>
  <si>
    <t>Escaner Cenital</t>
  </si>
  <si>
    <t>30121420-3</t>
  </si>
  <si>
    <t>Mantenimiento Fichas Urbanismo</t>
  </si>
  <si>
    <t>48450000-7;72322000-8</t>
  </si>
  <si>
    <t>Adquisición Equipos Informáticos</t>
  </si>
  <si>
    <t>30213000-5</t>
  </si>
  <si>
    <t>Transformación Tecnológica de los servicios sociales</t>
  </si>
  <si>
    <t>48100000-7</t>
  </si>
  <si>
    <t xml:space="preserve"> 6 meses</t>
  </si>
  <si>
    <t>C.D. Hacienda, Contratación y Patrimonio Municipal</t>
  </si>
  <si>
    <t>Seguro de responsabilidad civil</t>
  </si>
  <si>
    <t>66516000-0</t>
  </si>
  <si>
    <t>Contrato de servcios</t>
  </si>
  <si>
    <t>Seguro responsabilidad civil determinados técnicos en su ámbito laboral</t>
  </si>
  <si>
    <t>C.D Recursos Humanos</t>
  </si>
  <si>
    <t>Plan de Formación continua 2022 dirigida a los empleados y empleadas del Ayuntamiento de Alcalá de Henares</t>
  </si>
  <si>
    <t>79632000-3</t>
  </si>
  <si>
    <t>Asistencia Técnica en prev.riesgos laborales para la revisión y ejecución de evaluaciones de riesgo, planes de emergencia y planes de autoprotección en el Ayuntamiento de Alcalá de Henares</t>
  </si>
  <si>
    <t>71317210-8</t>
  </si>
  <si>
    <t xml:space="preserve">247.933,9 EUR. </t>
  </si>
  <si>
    <t xml:space="preserve">Disciplina preventiva en la especialidad de Ergonomía y psicosociología para el Ayto. de Alcalá de Henares. </t>
  </si>
  <si>
    <t>71317200-5</t>
  </si>
  <si>
    <t>85.080,40 EUR</t>
  </si>
  <si>
    <t xml:space="preserve">Mantenimiento de Desfibriladores Externos fuera del Ámbito Sanitario (DESA) para el Ayto. de Alcalá de Henares. </t>
  </si>
  <si>
    <t>50421000-2</t>
  </si>
  <si>
    <t>50.000 EUR</t>
  </si>
  <si>
    <t xml:space="preserve">4º </t>
  </si>
  <si>
    <t xml:space="preserve">Coordinación de Actividades Empresariales </t>
  </si>
  <si>
    <t>100.000 EUR</t>
  </si>
  <si>
    <t>Revisión y actualización de Evaluaciones de Riesgo y procedimientos de tarea.</t>
  </si>
  <si>
    <t>60.000 EUR</t>
  </si>
  <si>
    <t xml:space="preserve">Intervención en los riesgos de origen Psico-Social en el ámbito laboral </t>
  </si>
  <si>
    <t>27.000 EUR</t>
  </si>
  <si>
    <t xml:space="preserve">C.D Patrimonio Histórico </t>
  </si>
  <si>
    <t>Obras de acondicionamiento exterior y urbanización del Centro de Interpretación de la Ciudad Romana de Complutum</t>
  </si>
  <si>
    <t xml:space="preserve">45233200-1   </t>
  </si>
  <si>
    <t>120188 Euros</t>
  </si>
  <si>
    <t>Obras de rehabilitación del Hospital de Estudiantes de San Lucas</t>
  </si>
  <si>
    <t>45262700-8 </t>
  </si>
  <si>
    <t>Plan extraordinario Plaza San Lucas</t>
  </si>
  <si>
    <t>45233200-1</t>
  </si>
  <si>
    <t>Rehabilitación del Paseo Integral del Museo de Escultura al Aire Libre y mejora de la eficiencia energética de las murallas.</t>
  </si>
  <si>
    <t>45220000-5;349910000-0</t>
  </si>
  <si>
    <t>4 y meses</t>
  </si>
  <si>
    <t>C.D. Desarrollo Económico</t>
  </si>
  <si>
    <t>Patrocinio "IV Foro económico internacional Expansión"</t>
  </si>
  <si>
    <t>92312210-6 / 92400000-5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</si>
</sst>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4D5156"/>
      <name val="Calibri"/>
      <family val="2"/>
      <scheme val="minor"/>
    </font>
    <font>
      <sz val="9"/>
      <color theme="1"/>
      <name val="Calibri"/>
      <family val="2"/>
    </font>
    <font>
      <sz val="9"/>
      <color theme="2"/>
      <name val="Calibri"/>
      <family val="2"/>
      <scheme val="minor"/>
    </font>
    <font>
      <sz val="9"/>
      <color rgb="FF475569"/>
      <name val="Arial"/>
      <family val="2"/>
    </font>
    <font>
      <sz val="11"/>
      <color rgb="FF20202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475569"/>
      <name val="Arial"/>
      <family val="2"/>
    </font>
    <font>
      <sz val="11"/>
      <color rgb="FF333333"/>
      <name val="Calibri"/>
      <family val="2"/>
      <scheme val="minor"/>
    </font>
    <font>
      <sz val="11"/>
      <color rgb="FF4D5156"/>
      <name val="Calibri"/>
      <family val="2"/>
      <scheme val="minor"/>
    </font>
    <font>
      <sz val="11"/>
      <color rgb="FF444444"/>
      <name val="Arial"/>
      <family val="2"/>
    </font>
    <font>
      <sz val="11"/>
      <color rgb="FF475569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6" fontId="3" fillId="6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8" fontId="3" fillId="6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right" vertical="center" wrapText="1"/>
    </xf>
    <xf numFmtId="0" fontId="0" fillId="7" borderId="7" xfId="0" applyFont="1" applyFill="1" applyBorder="1" applyAlignment="1">
      <alignment horizontal="right" vertical="center" wrapText="1"/>
    </xf>
    <xf numFmtId="0" fontId="0" fillId="3" borderId="0" xfId="0" applyFont="1" applyFill="1"/>
    <xf numFmtId="0" fontId="0" fillId="6" borderId="4" xfId="0" applyFont="1" applyFill="1" applyBorder="1" applyAlignment="1">
      <alignment wrapText="1"/>
    </xf>
    <xf numFmtId="0" fontId="0" fillId="6" borderId="4" xfId="0" applyFont="1" applyFill="1" applyBorder="1"/>
    <xf numFmtId="0" fontId="8" fillId="6" borderId="4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right" vertical="center" wrapText="1" indent="1"/>
    </xf>
    <xf numFmtId="0" fontId="0" fillId="6" borderId="4" xfId="0" applyFont="1" applyFill="1" applyBorder="1" applyAlignment="1">
      <alignment horizontal="right"/>
    </xf>
    <xf numFmtId="164" fontId="0" fillId="6" borderId="4" xfId="0" applyNumberFormat="1" applyFont="1" applyFill="1" applyBorder="1" applyAlignment="1">
      <alignment horizontal="right"/>
    </xf>
    <xf numFmtId="14" fontId="0" fillId="6" borderId="7" xfId="0" applyNumberFormat="1" applyFont="1" applyFill="1" applyBorder="1" applyAlignment="1">
      <alignment horizontal="right"/>
    </xf>
    <xf numFmtId="0" fontId="0" fillId="8" borderId="0" xfId="0" applyFont="1" applyFill="1"/>
    <xf numFmtId="0" fontId="9" fillId="6" borderId="4" xfId="0" applyFont="1" applyFill="1" applyBorder="1" applyAlignment="1">
      <alignment horizontal="left" vertical="center" wrapText="1" indent="1"/>
    </xf>
    <xf numFmtId="0" fontId="0" fillId="6" borderId="7" xfId="0" applyFont="1" applyFill="1" applyBorder="1" applyAlignment="1">
      <alignment horizontal="right"/>
    </xf>
    <xf numFmtId="8" fontId="0" fillId="6" borderId="4" xfId="0" applyNumberFormat="1" applyFont="1" applyFill="1" applyBorder="1" applyAlignment="1">
      <alignment horizontal="right"/>
    </xf>
    <xf numFmtId="0" fontId="0" fillId="6" borderId="7" xfId="0" applyFont="1" applyFill="1" applyBorder="1" applyAlignment="1">
      <alignment horizontal="right" wrapText="1"/>
    </xf>
    <xf numFmtId="0" fontId="10" fillId="6" borderId="4" xfId="0" applyFont="1" applyFill="1" applyBorder="1" applyAlignment="1">
      <alignment horizontal="right" vertical="center" wrapText="1"/>
    </xf>
    <xf numFmtId="44" fontId="0" fillId="6" borderId="4" xfId="0" applyNumberFormat="1" applyFont="1" applyFill="1" applyBorder="1" applyAlignment="1">
      <alignment horizontal="right"/>
    </xf>
    <xf numFmtId="0" fontId="8" fillId="6" borderId="4" xfId="0" applyFont="1" applyFill="1" applyBorder="1" applyAlignment="1">
      <alignment horizontal="right" vertical="center" wrapText="1"/>
    </xf>
    <xf numFmtId="0" fontId="0" fillId="6" borderId="5" xfId="0" applyFont="1" applyFill="1" applyBorder="1" applyAlignment="1">
      <alignment horizontal="right"/>
    </xf>
    <xf numFmtId="44" fontId="9" fillId="6" borderId="4" xfId="0" applyNumberFormat="1" applyFont="1" applyFill="1" applyBorder="1" applyAlignment="1">
      <alignment horizontal="right"/>
    </xf>
    <xf numFmtId="164" fontId="10" fillId="6" borderId="8" xfId="0" applyNumberFormat="1" applyFont="1" applyFill="1" applyBorder="1" applyAlignment="1">
      <alignment horizontal="right" vertical="center"/>
    </xf>
    <xf numFmtId="0" fontId="0" fillId="6" borderId="9" xfId="0" applyFont="1" applyFill="1" applyBorder="1" applyAlignment="1">
      <alignment horizontal="right"/>
    </xf>
    <xf numFmtId="0" fontId="0" fillId="6" borderId="10" xfId="0" applyFont="1" applyFill="1" applyBorder="1" applyAlignment="1">
      <alignment horizontal="right"/>
    </xf>
    <xf numFmtId="164" fontId="10" fillId="6" borderId="11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right"/>
    </xf>
    <xf numFmtId="0" fontId="0" fillId="6" borderId="13" xfId="0" applyFont="1" applyFill="1" applyBorder="1" applyAlignment="1">
      <alignment horizontal="right"/>
    </xf>
    <xf numFmtId="164" fontId="10" fillId="0" borderId="4" xfId="0" applyNumberFormat="1" applyFont="1" applyBorder="1" applyAlignment="1">
      <alignment horizontal="right" vertical="center" wrapText="1"/>
    </xf>
    <xf numFmtId="164" fontId="3" fillId="6" borderId="4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6" borderId="8" xfId="0" applyFont="1" applyFill="1" applyBorder="1" applyAlignment="1">
      <alignment horizontal="right"/>
    </xf>
    <xf numFmtId="0" fontId="10" fillId="6" borderId="0" xfId="0" applyFont="1" applyFill="1" applyAlignment="1">
      <alignment horizontal="right" vertical="center" wrapText="1"/>
    </xf>
    <xf numFmtId="164" fontId="0" fillId="6" borderId="4" xfId="0" applyNumberFormat="1" applyFont="1" applyFill="1" applyBorder="1" applyAlignment="1">
      <alignment horizontal="right" wrapText="1"/>
    </xf>
    <xf numFmtId="0" fontId="0" fillId="3" borderId="0" xfId="0" applyFont="1" applyFill="1" applyAlignment="1">
      <alignment horizontal="right"/>
    </xf>
    <xf numFmtId="0" fontId="0" fillId="3" borderId="4" xfId="0" applyFont="1" applyFill="1" applyBorder="1" applyAlignment="1">
      <alignment horizontal="right"/>
    </xf>
    <xf numFmtId="0" fontId="12" fillId="6" borderId="4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right" wrapText="1"/>
    </xf>
    <xf numFmtId="0" fontId="13" fillId="6" borderId="4" xfId="0" applyFont="1" applyFill="1" applyBorder="1" applyAlignment="1">
      <alignment horizontal="right"/>
    </xf>
    <xf numFmtId="3" fontId="0" fillId="6" borderId="4" xfId="0" applyNumberFormat="1" applyFont="1" applyFill="1" applyBorder="1" applyAlignment="1">
      <alignment horizontal="right"/>
    </xf>
    <xf numFmtId="3" fontId="0" fillId="6" borderId="4" xfId="0" applyNumberFormat="1" applyFill="1" applyBorder="1"/>
    <xf numFmtId="0" fontId="14" fillId="0" borderId="14" xfId="0" applyFont="1" applyBorder="1" applyAlignment="1">
      <alignment horizontal="right"/>
    </xf>
    <xf numFmtId="0" fontId="0" fillId="6" borderId="5" xfId="0" applyFont="1" applyFill="1" applyBorder="1"/>
    <xf numFmtId="0" fontId="8" fillId="6" borderId="5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right" vertical="center" wrapText="1" indent="1"/>
    </xf>
    <xf numFmtId="3" fontId="0" fillId="6" borderId="5" xfId="0" applyNumberFormat="1" applyFont="1" applyFill="1" applyBorder="1" applyAlignment="1">
      <alignment horizontal="right"/>
    </xf>
    <xf numFmtId="0" fontId="0" fillId="4" borderId="7" xfId="0" applyFont="1" applyFill="1" applyBorder="1"/>
    <xf numFmtId="0" fontId="0" fillId="4" borderId="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0" fillId="6" borderId="14" xfId="0" applyFont="1" applyFill="1" applyBorder="1"/>
    <xf numFmtId="0" fontId="0" fillId="6" borderId="14" xfId="0" applyFill="1" applyBorder="1"/>
    <xf numFmtId="0" fontId="0" fillId="6" borderId="14" xfId="0" applyFill="1" applyBorder="1" applyAlignment="1">
      <alignment horizontal="right"/>
    </xf>
    <xf numFmtId="3" fontId="0" fillId="6" borderId="14" xfId="0" applyNumberFormat="1" applyFont="1" applyFill="1" applyBorder="1"/>
    <xf numFmtId="0" fontId="0" fillId="6" borderId="16" xfId="0" applyFont="1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3" fontId="0" fillId="6" borderId="0" xfId="0" applyNumberFormat="1" applyFont="1" applyFill="1" applyBorder="1"/>
    <xf numFmtId="0" fontId="0" fillId="6" borderId="0" xfId="0" applyFont="1" applyFill="1" applyBorder="1" applyAlignment="1">
      <alignment horizontal="right"/>
    </xf>
    <xf numFmtId="0" fontId="0" fillId="6" borderId="0" xfId="0" applyFont="1" applyFill="1" applyBorder="1"/>
    <xf numFmtId="0" fontId="0" fillId="3" borderId="4" xfId="0" applyFont="1" applyFill="1" applyBorder="1"/>
    <xf numFmtId="0" fontId="0" fillId="3" borderId="7" xfId="0" applyFont="1" applyFill="1" applyBorder="1" applyAlignment="1">
      <alignment horizontal="right"/>
    </xf>
    <xf numFmtId="0" fontId="0" fillId="3" borderId="15" xfId="0" applyFont="1" applyFill="1" applyBorder="1" applyAlignment="1">
      <alignment horizontal="right"/>
    </xf>
    <xf numFmtId="0" fontId="0" fillId="3" borderId="15" xfId="0" applyFont="1" applyFill="1" applyBorder="1"/>
    <xf numFmtId="0" fontId="0" fillId="6" borderId="16" xfId="0" applyFill="1" applyBorder="1" applyAlignment="1">
      <alignment horizontal="right"/>
    </xf>
    <xf numFmtId="0" fontId="0" fillId="6" borderId="0" xfId="0" applyFont="1" applyFill="1"/>
    <xf numFmtId="0" fontId="0" fillId="6" borderId="4" xfId="0" applyFill="1" applyBorder="1"/>
    <xf numFmtId="0" fontId="0" fillId="6" borderId="7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horizontal="right" wrapText="1"/>
    </xf>
    <xf numFmtId="8" fontId="0" fillId="6" borderId="4" xfId="0" applyNumberForma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vertical="center" wrapText="1"/>
    </xf>
    <xf numFmtId="8" fontId="0" fillId="6" borderId="4" xfId="0" applyNumberFormat="1" applyFill="1" applyBorder="1" applyAlignment="1">
      <alignment horizontal="right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 wrapText="1"/>
    </xf>
    <xf numFmtId="164" fontId="10" fillId="4" borderId="4" xfId="0" applyNumberFormat="1" applyFont="1" applyFill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right" vertical="center"/>
    </xf>
    <xf numFmtId="164" fontId="3" fillId="4" borderId="6" xfId="0" applyNumberFormat="1" applyFont="1" applyFill="1" applyBorder="1" applyAlignment="1">
      <alignment horizontal="right" vertical="center"/>
    </xf>
    <xf numFmtId="0" fontId="0" fillId="6" borderId="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/>
    <xf numFmtId="0" fontId="0" fillId="7" borderId="6" xfId="0" applyFont="1" applyFill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right"/>
    </xf>
    <xf numFmtId="4" fontId="0" fillId="6" borderId="4" xfId="0" applyNumberFormat="1" applyFill="1" applyBorder="1"/>
    <xf numFmtId="0" fontId="0" fillId="6" borderId="0" xfId="0" applyFill="1"/>
    <xf numFmtId="0" fontId="0" fillId="8" borderId="0" xfId="0" applyFill="1"/>
    <xf numFmtId="3" fontId="0" fillId="6" borderId="4" xfId="0" applyNumberFormat="1" applyFill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3" fontId="0" fillId="6" borderId="4" xfId="0" applyNumberFormat="1" applyFont="1" applyFill="1" applyBorder="1"/>
    <xf numFmtId="0" fontId="0" fillId="6" borderId="5" xfId="0" applyFill="1" applyBorder="1"/>
    <xf numFmtId="3" fontId="0" fillId="6" borderId="5" xfId="0" applyNumberFormat="1" applyFill="1" applyBorder="1" applyAlignment="1">
      <alignment horizontal="right"/>
    </xf>
    <xf numFmtId="3" fontId="0" fillId="6" borderId="5" xfId="0" applyNumberFormat="1" applyFill="1" applyBorder="1"/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0" fillId="5" borderId="17" xfId="0" applyFont="1" applyFill="1" applyBorder="1"/>
    <xf numFmtId="6" fontId="0" fillId="6" borderId="4" xfId="0" applyNumberFormat="1" applyFill="1" applyBorder="1" applyAlignment="1">
      <alignment horizontal="right"/>
    </xf>
    <xf numFmtId="0" fontId="0" fillId="5" borderId="4" xfId="0" applyFill="1" applyBorder="1"/>
    <xf numFmtId="0" fontId="0" fillId="6" borderId="18" xfId="0" applyFont="1" applyFill="1" applyBorder="1"/>
    <xf numFmtId="0" fontId="0" fillId="0" borderId="19" xfId="0" applyFont="1" applyBorder="1"/>
    <xf numFmtId="0" fontId="0" fillId="0" borderId="19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8" xfId="0" applyFont="1" applyBorder="1"/>
    <xf numFmtId="0" fontId="0" fillId="6" borderId="4" xfId="0" applyFill="1" applyBorder="1" applyAlignment="1">
      <alignment horizontal="right" vertical="center" wrapText="1"/>
    </xf>
    <xf numFmtId="0" fontId="0" fillId="6" borderId="9" xfId="0" applyFill="1" applyBorder="1" applyAlignment="1">
      <alignment horizontal="right" vertical="center"/>
    </xf>
    <xf numFmtId="4" fontId="0" fillId="6" borderId="9" xfId="0" applyNumberFormat="1" applyFill="1" applyBorder="1" applyAlignment="1">
      <alignment horizontal="right" vertical="center"/>
    </xf>
    <xf numFmtId="0" fontId="0" fillId="6" borderId="5" xfId="0" applyFill="1" applyBorder="1" applyAlignment="1">
      <alignment horizontal="right" vertical="center" wrapText="1"/>
    </xf>
    <xf numFmtId="0" fontId="0" fillId="6" borderId="20" xfId="0" applyFill="1" applyBorder="1" applyAlignment="1">
      <alignment horizontal="right" vertical="center"/>
    </xf>
    <xf numFmtId="0" fontId="0" fillId="6" borderId="17" xfId="0" applyFont="1" applyFill="1" applyBorder="1"/>
    <xf numFmtId="0" fontId="0" fillId="0" borderId="0" xfId="0" applyFont="1" applyBorder="1"/>
    <xf numFmtId="0" fontId="0" fillId="6" borderId="6" xfId="0" applyFont="1" applyFill="1" applyBorder="1"/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Font="1" applyBorder="1"/>
    <xf numFmtId="0" fontId="0" fillId="5" borderId="4" xfId="0" applyFont="1" applyFill="1" applyBorder="1"/>
    <xf numFmtId="0" fontId="0" fillId="5" borderId="4" xfId="0" applyFont="1" applyFill="1" applyBorder="1" applyAlignment="1">
      <alignment horizontal="right"/>
    </xf>
    <xf numFmtId="0" fontId="0" fillId="5" borderId="9" xfId="0" applyFont="1" applyFill="1" applyBorder="1"/>
    <xf numFmtId="0" fontId="0" fillId="6" borderId="4" xfId="0" applyFill="1" applyBorder="1" applyAlignment="1">
      <alignment horizontal="right" vertical="center"/>
    </xf>
    <xf numFmtId="164" fontId="10" fillId="6" borderId="4" xfId="0" applyNumberFormat="1" applyFont="1" applyFill="1" applyBorder="1" applyAlignment="1">
      <alignment horizontal="right" vertical="center"/>
    </xf>
    <xf numFmtId="0" fontId="0" fillId="0" borderId="4" xfId="0" applyFont="1" applyBorder="1"/>
    <xf numFmtId="0" fontId="0" fillId="6" borderId="19" xfId="0" applyFont="1" applyFill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8" fontId="0" fillId="0" borderId="4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DE%20GOBIERNO%20CULTURA%20BS%20Y%20SP\Plan%20anual%20contratacion2023%20Juventud%20e%20Infanc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GOBIERNO%20DESARRROLLO%20URBANO\Plan%20anual%20contratacion2023%20Concejalia%20seguridad%20cioudadan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GOBIERNO%20DESARRROLLO%20URBANO\Plan%20anual%20contratacion2023%20Viviend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GOBIERNO%20DESARRROLLO%20URBANO\Plan%20anual%20contratacion2023%20MEDIO%20AMBIENTE%20Y%20LIMPIEZA%20VIARIA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GOBIERNO%20DESARRROLLO%20URBANO\Plan%20anual%20contratacion%20Deportes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GOBIERNO%20DESARRROLLO%20URBANO\Plan%20anual%20contratacion2023.%20Movilidad-Proyectos%20ULTIM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DE%20GOBIERNO%20HACIENDA%20Y%20GI\Plan%20anual%20contratacion2023%20PATRIMONIO%20HIST&#211;RIC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DE%20GOBIERNO%20HACIENDA%20Y%20GI\Plan%20anual%20contratacion%20patrimonio2023%20(1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1\red$\USUARIOS\cruiz\Desktop\PLAN%20ANUAL%20CONTRATOS%202023\AREA%20DE%20GOBIERNO%20HACIENDA%20Y%20GI\Plan%20anual%20contratacion%20Innovacion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  <sheetName val="Plan normativo 2023 PROYECTOS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 normativo 2023"/>
      <sheetName val="Indicacion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0"/>
  <sheetViews>
    <sheetView tabSelected="1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ColWidth="11.421875" defaultRowHeight="15"/>
  <cols>
    <col min="1" max="1" width="32.28125" style="57" customWidth="1"/>
    <col min="2" max="2" width="26.57421875" style="58" customWidth="1"/>
    <col min="3" max="3" width="49.28125" style="58" customWidth="1"/>
    <col min="4" max="4" width="20.00390625" style="59" customWidth="1"/>
    <col min="5" max="5" width="24.00390625" style="59" customWidth="1"/>
    <col min="6" max="6" width="22.8515625" style="59" customWidth="1"/>
    <col min="7" max="7" width="20.8515625" style="59" customWidth="1"/>
    <col min="8" max="8" width="21.28125" style="59" customWidth="1"/>
    <col min="9" max="9" width="22.140625" style="59" customWidth="1"/>
    <col min="10" max="66" width="11.421875" style="3" customWidth="1"/>
    <col min="67" max="16384" width="11.421875" style="7" customWidth="1"/>
  </cols>
  <sheetData>
    <row r="1" spans="1:66" s="1" customFormat="1" ht="45.75" customHeight="1" thickBot="1">
      <c r="A1" s="23" t="s">
        <v>1</v>
      </c>
      <c r="B1" s="24" t="s">
        <v>0</v>
      </c>
      <c r="C1" s="24" t="s">
        <v>4</v>
      </c>
      <c r="D1" s="23" t="s">
        <v>81</v>
      </c>
      <c r="E1" s="23" t="s">
        <v>60</v>
      </c>
      <c r="F1" s="23" t="s">
        <v>2</v>
      </c>
      <c r="G1" s="23" t="s">
        <v>3</v>
      </c>
      <c r="H1" s="23" t="s">
        <v>59</v>
      </c>
      <c r="I1" s="23" t="s">
        <v>58</v>
      </c>
      <c r="J1" s="10"/>
      <c r="K1" s="10"/>
      <c r="L1" s="10"/>
      <c r="M1" s="10"/>
      <c r="N1" s="10"/>
      <c r="O1" s="10"/>
      <c r="P1" s="10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s="12" customFormat="1" ht="28.5" customHeight="1">
      <c r="A2" s="25" t="s">
        <v>5</v>
      </c>
      <c r="B2" s="26" t="s">
        <v>32</v>
      </c>
      <c r="C2" s="26" t="s">
        <v>6</v>
      </c>
      <c r="D2" s="27" t="s">
        <v>7</v>
      </c>
      <c r="E2" s="27">
        <v>2</v>
      </c>
      <c r="F2" s="27" t="s">
        <v>61</v>
      </c>
      <c r="G2" s="27" t="s">
        <v>69</v>
      </c>
      <c r="H2" s="27" t="s">
        <v>57</v>
      </c>
      <c r="I2" s="27" t="s">
        <v>29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</row>
    <row r="3" spans="1:66" s="14" customFormat="1" ht="29.25" customHeight="1">
      <c r="A3" s="25" t="s">
        <v>5</v>
      </c>
      <c r="B3" s="26" t="s">
        <v>32</v>
      </c>
      <c r="C3" s="28" t="s">
        <v>10</v>
      </c>
      <c r="D3" s="27" t="s">
        <v>11</v>
      </c>
      <c r="E3" s="27">
        <v>2</v>
      </c>
      <c r="F3" s="27" t="s">
        <v>8</v>
      </c>
      <c r="G3" s="27">
        <v>748700.92</v>
      </c>
      <c r="H3" s="27" t="s">
        <v>72</v>
      </c>
      <c r="I3" s="27" t="s">
        <v>29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</row>
    <row r="4" spans="1:66" s="16" customFormat="1" ht="31.5" customHeight="1" thickBot="1">
      <c r="A4" s="25" t="s">
        <v>5</v>
      </c>
      <c r="B4" s="26" t="s">
        <v>32</v>
      </c>
      <c r="C4" s="28" t="s">
        <v>12</v>
      </c>
      <c r="D4" s="27" t="s">
        <v>13</v>
      </c>
      <c r="E4" s="27">
        <v>2</v>
      </c>
      <c r="F4" s="27" t="s">
        <v>62</v>
      </c>
      <c r="G4" s="27" t="s">
        <v>70</v>
      </c>
      <c r="H4" s="27" t="s">
        <v>56</v>
      </c>
      <c r="I4" s="27" t="s">
        <v>29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</row>
    <row r="5" spans="1:66" s="14" customFormat="1" ht="24">
      <c r="A5" s="25" t="s">
        <v>5</v>
      </c>
      <c r="B5" s="26" t="s">
        <v>44</v>
      </c>
      <c r="C5" s="28" t="s">
        <v>50</v>
      </c>
      <c r="D5" s="27" t="s">
        <v>93</v>
      </c>
      <c r="E5" s="27">
        <v>1</v>
      </c>
      <c r="F5" s="27" t="s">
        <v>91</v>
      </c>
      <c r="G5" s="27" t="s">
        <v>92</v>
      </c>
      <c r="H5" s="27" t="s">
        <v>72</v>
      </c>
      <c r="I5" s="27" t="s">
        <v>45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</row>
    <row r="6" spans="1:9" s="17" customFormat="1" ht="22.5" customHeight="1">
      <c r="A6" s="29"/>
      <c r="B6" s="30"/>
      <c r="C6" s="30"/>
      <c r="D6" s="31"/>
      <c r="E6" s="31"/>
      <c r="F6" s="31"/>
      <c r="G6" s="31"/>
      <c r="H6" s="31"/>
      <c r="I6" s="31"/>
    </row>
    <row r="7" spans="1:66" s="14" customFormat="1" ht="24">
      <c r="A7" s="25" t="s">
        <v>68</v>
      </c>
      <c r="B7" s="26" t="s">
        <v>32</v>
      </c>
      <c r="C7" s="28" t="s">
        <v>63</v>
      </c>
      <c r="D7" s="27" t="s">
        <v>7</v>
      </c>
      <c r="E7" s="27">
        <v>1</v>
      </c>
      <c r="F7" s="27" t="s">
        <v>84</v>
      </c>
      <c r="G7" s="27" t="s">
        <v>85</v>
      </c>
      <c r="H7" s="27" t="s">
        <v>72</v>
      </c>
      <c r="I7" s="27" t="s">
        <v>45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</row>
    <row r="8" spans="1:9" s="18" customFormat="1" ht="17.25" customHeight="1">
      <c r="A8" s="29"/>
      <c r="B8" s="30"/>
      <c r="C8" s="30"/>
      <c r="D8" s="31"/>
      <c r="E8" s="31"/>
      <c r="F8" s="31"/>
      <c r="G8" s="31"/>
      <c r="H8" s="31"/>
      <c r="I8" s="31"/>
    </row>
    <row r="9" spans="1:66" s="9" customFormat="1" ht="36">
      <c r="A9" s="25" t="s">
        <v>14</v>
      </c>
      <c r="B9" s="26" t="s">
        <v>15</v>
      </c>
      <c r="C9" s="26" t="s">
        <v>65</v>
      </c>
      <c r="D9" s="32" t="s">
        <v>94</v>
      </c>
      <c r="E9" s="27" t="s">
        <v>8</v>
      </c>
      <c r="F9" s="27"/>
      <c r="G9" s="27" t="s">
        <v>73</v>
      </c>
      <c r="H9" s="27" t="s">
        <v>74</v>
      </c>
      <c r="I9" s="27" t="s">
        <v>29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66" s="9" customFormat="1" ht="28.5" customHeight="1">
      <c r="A10" s="25" t="s">
        <v>14</v>
      </c>
      <c r="B10" s="26" t="s">
        <v>15</v>
      </c>
      <c r="C10" s="26" t="s">
        <v>30</v>
      </c>
      <c r="D10" s="33" t="s">
        <v>95</v>
      </c>
      <c r="E10" s="27" t="s">
        <v>33</v>
      </c>
      <c r="F10" s="27" t="s">
        <v>8</v>
      </c>
      <c r="G10" s="34" t="s">
        <v>71</v>
      </c>
      <c r="H10" s="27" t="s">
        <v>56</v>
      </c>
      <c r="I10" s="27" t="s">
        <v>29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66" s="9" customFormat="1" ht="30.75" customHeight="1">
      <c r="A11" s="25" t="s">
        <v>14</v>
      </c>
      <c r="B11" s="26" t="s">
        <v>15</v>
      </c>
      <c r="C11" s="26" t="s">
        <v>31</v>
      </c>
      <c r="D11" s="27" t="s">
        <v>96</v>
      </c>
      <c r="E11" s="27" t="s">
        <v>8</v>
      </c>
      <c r="F11" s="27" t="s">
        <v>8</v>
      </c>
      <c r="G11" s="27" t="s">
        <v>71</v>
      </c>
      <c r="H11" s="27" t="s">
        <v>72</v>
      </c>
      <c r="I11" s="27" t="s">
        <v>29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9" s="19" customFormat="1" ht="15.75" thickBot="1">
      <c r="A12" s="35"/>
      <c r="B12" s="36"/>
      <c r="C12" s="36"/>
      <c r="D12" s="37"/>
      <c r="E12" s="37"/>
      <c r="F12" s="37"/>
      <c r="G12" s="37"/>
      <c r="H12" s="37"/>
      <c r="I12" s="37"/>
    </row>
    <row r="13" spans="1:66" s="12" customFormat="1" ht="36">
      <c r="A13" s="25" t="s">
        <v>20</v>
      </c>
      <c r="B13" s="26" t="s">
        <v>32</v>
      </c>
      <c r="C13" s="26" t="s">
        <v>43</v>
      </c>
      <c r="D13" s="38">
        <v>92000000</v>
      </c>
      <c r="E13" s="32" t="s">
        <v>16</v>
      </c>
      <c r="F13" s="27"/>
      <c r="G13" s="27">
        <v>90000</v>
      </c>
      <c r="H13" s="27" t="s">
        <v>57</v>
      </c>
      <c r="I13" s="27" t="s">
        <v>29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</row>
    <row r="14" spans="1:66" s="14" customFormat="1" ht="54.75" customHeight="1">
      <c r="A14" s="25" t="s">
        <v>20</v>
      </c>
      <c r="B14" s="26" t="s">
        <v>32</v>
      </c>
      <c r="C14" s="28" t="s">
        <v>41</v>
      </c>
      <c r="D14" s="32" t="s">
        <v>51</v>
      </c>
      <c r="E14" s="32" t="s">
        <v>82</v>
      </c>
      <c r="F14" s="27" t="s">
        <v>83</v>
      </c>
      <c r="G14" s="39" t="s">
        <v>17</v>
      </c>
      <c r="H14" s="27" t="s">
        <v>72</v>
      </c>
      <c r="I14" s="27" t="s">
        <v>29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s="16" customFormat="1" ht="47.25" customHeight="1" thickBot="1">
      <c r="A15" s="25" t="s">
        <v>20</v>
      </c>
      <c r="B15" s="26" t="s">
        <v>32</v>
      </c>
      <c r="C15" s="28" t="s">
        <v>18</v>
      </c>
      <c r="D15" s="32" t="s">
        <v>51</v>
      </c>
      <c r="E15" s="32" t="s">
        <v>16</v>
      </c>
      <c r="F15" s="27" t="s">
        <v>8</v>
      </c>
      <c r="G15" s="32" t="s">
        <v>19</v>
      </c>
      <c r="H15" s="27" t="s">
        <v>72</v>
      </c>
      <c r="I15" s="27" t="s">
        <v>29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9" s="20" customFormat="1" ht="15">
      <c r="A16" s="35"/>
      <c r="B16" s="36"/>
      <c r="C16" s="36"/>
      <c r="D16" s="37"/>
      <c r="E16" s="37"/>
      <c r="F16" s="37"/>
      <c r="G16" s="37"/>
      <c r="H16" s="37"/>
      <c r="I16" s="37"/>
    </row>
    <row r="17" spans="1:66" s="9" customFormat="1" ht="15">
      <c r="A17" s="25" t="s">
        <v>64</v>
      </c>
      <c r="B17" s="26" t="s">
        <v>32</v>
      </c>
      <c r="C17" s="26" t="s">
        <v>21</v>
      </c>
      <c r="D17" s="27" t="s">
        <v>22</v>
      </c>
      <c r="E17" s="32" t="s">
        <v>16</v>
      </c>
      <c r="F17" s="27" t="s">
        <v>9</v>
      </c>
      <c r="G17" s="32" t="s">
        <v>23</v>
      </c>
      <c r="H17" s="40" t="s">
        <v>56</v>
      </c>
      <c r="I17" s="27" t="s">
        <v>29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1:9" s="20" customFormat="1" ht="15">
      <c r="A18" s="35"/>
      <c r="B18" s="36"/>
      <c r="C18" s="36"/>
      <c r="D18" s="37"/>
      <c r="E18" s="37"/>
      <c r="F18" s="37"/>
      <c r="G18" s="37"/>
      <c r="H18" s="37"/>
      <c r="I18" s="37"/>
    </row>
    <row r="19" spans="1:66" s="9" customFormat="1" ht="42" customHeight="1">
      <c r="A19" s="25" t="s">
        <v>27</v>
      </c>
      <c r="B19" s="41" t="s">
        <v>32</v>
      </c>
      <c r="C19" s="26" t="s">
        <v>38</v>
      </c>
      <c r="D19" s="27" t="s">
        <v>97</v>
      </c>
      <c r="E19" s="32" t="s">
        <v>16</v>
      </c>
      <c r="F19" s="27" t="s">
        <v>24</v>
      </c>
      <c r="G19" s="42">
        <v>124209.95</v>
      </c>
      <c r="H19" s="27" t="s">
        <v>72</v>
      </c>
      <c r="I19" s="27" t="s">
        <v>29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1:66" s="9" customFormat="1" ht="48">
      <c r="A20" s="25" t="s">
        <v>27</v>
      </c>
      <c r="B20" s="26" t="s">
        <v>32</v>
      </c>
      <c r="C20" s="26" t="s">
        <v>39</v>
      </c>
      <c r="D20" s="27" t="s">
        <v>25</v>
      </c>
      <c r="E20" s="32" t="s">
        <v>16</v>
      </c>
      <c r="F20" s="27" t="s">
        <v>24</v>
      </c>
      <c r="G20" s="42">
        <v>227500</v>
      </c>
      <c r="H20" s="27" t="s">
        <v>72</v>
      </c>
      <c r="I20" s="27" t="s">
        <v>29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1:66" s="9" customFormat="1" ht="15">
      <c r="A21" s="25" t="s">
        <v>27</v>
      </c>
      <c r="B21" s="26" t="s">
        <v>32</v>
      </c>
      <c r="C21" s="26" t="s">
        <v>36</v>
      </c>
      <c r="D21" s="27" t="s">
        <v>98</v>
      </c>
      <c r="E21" s="32" t="s">
        <v>16</v>
      </c>
      <c r="F21" s="27" t="s">
        <v>24</v>
      </c>
      <c r="G21" s="42" t="s">
        <v>77</v>
      </c>
      <c r="H21" s="40" t="s">
        <v>57</v>
      </c>
      <c r="I21" s="40" t="s">
        <v>29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1:66" s="9" customFormat="1" ht="24">
      <c r="A22" s="25" t="s">
        <v>27</v>
      </c>
      <c r="B22" s="26" t="s">
        <v>32</v>
      </c>
      <c r="C22" s="26" t="s">
        <v>40</v>
      </c>
      <c r="D22" s="27" t="s">
        <v>53</v>
      </c>
      <c r="E22" s="32" t="s">
        <v>16</v>
      </c>
      <c r="F22" s="27" t="s">
        <v>24</v>
      </c>
      <c r="G22" s="42" t="s">
        <v>71</v>
      </c>
      <c r="H22" s="40" t="s">
        <v>72</v>
      </c>
      <c r="I22" s="40" t="s">
        <v>29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1:66" s="9" customFormat="1" ht="15">
      <c r="A23" s="25" t="s">
        <v>27</v>
      </c>
      <c r="B23" s="26" t="s">
        <v>32</v>
      </c>
      <c r="C23" s="26" t="s">
        <v>42</v>
      </c>
      <c r="D23" s="27" t="s">
        <v>52</v>
      </c>
      <c r="E23" s="32" t="s">
        <v>8</v>
      </c>
      <c r="F23" s="27" t="s">
        <v>9</v>
      </c>
      <c r="G23" s="39" t="s">
        <v>78</v>
      </c>
      <c r="H23" s="40" t="s">
        <v>57</v>
      </c>
      <c r="I23" s="40" t="s">
        <v>29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</row>
    <row r="24" spans="1:66" s="9" customFormat="1" ht="15">
      <c r="A24" s="25" t="s">
        <v>27</v>
      </c>
      <c r="B24" s="26" t="s">
        <v>32</v>
      </c>
      <c r="C24" s="26" t="s">
        <v>37</v>
      </c>
      <c r="D24" s="27">
        <v>71318100</v>
      </c>
      <c r="E24" s="32" t="s">
        <v>16</v>
      </c>
      <c r="F24" s="27" t="s">
        <v>9</v>
      </c>
      <c r="G24" s="39" t="s">
        <v>79</v>
      </c>
      <c r="H24" s="40" t="s">
        <v>57</v>
      </c>
      <c r="I24" s="40" t="s">
        <v>29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</row>
    <row r="25" spans="1:66" s="9" customFormat="1" ht="36">
      <c r="A25" s="25" t="s">
        <v>27</v>
      </c>
      <c r="B25" s="26" t="s">
        <v>32</v>
      </c>
      <c r="C25" s="26" t="s">
        <v>49</v>
      </c>
      <c r="D25" s="32" t="s">
        <v>47</v>
      </c>
      <c r="E25" s="32" t="s">
        <v>48</v>
      </c>
      <c r="F25" s="27" t="s">
        <v>9</v>
      </c>
      <c r="G25" s="39">
        <v>240000</v>
      </c>
      <c r="H25" s="40" t="s">
        <v>72</v>
      </c>
      <c r="I25" s="40" t="s">
        <v>29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1:66" s="9" customFormat="1" ht="15">
      <c r="A26" s="25" t="s">
        <v>27</v>
      </c>
      <c r="B26" s="26" t="s">
        <v>32</v>
      </c>
      <c r="C26" s="26" t="s">
        <v>46</v>
      </c>
      <c r="D26" s="27" t="s">
        <v>98</v>
      </c>
      <c r="E26" s="32" t="s">
        <v>48</v>
      </c>
      <c r="F26" s="27" t="s">
        <v>9</v>
      </c>
      <c r="G26" s="39" t="s">
        <v>80</v>
      </c>
      <c r="H26" s="40" t="s">
        <v>72</v>
      </c>
      <c r="I26" s="40" t="s">
        <v>29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</row>
    <row r="27" spans="1:9" s="20" customFormat="1" ht="15">
      <c r="A27" s="35"/>
      <c r="B27" s="36"/>
      <c r="C27" s="36"/>
      <c r="D27" s="37"/>
      <c r="E27" s="37"/>
      <c r="F27" s="37"/>
      <c r="G27" s="37"/>
      <c r="H27" s="37"/>
      <c r="I27" s="37"/>
    </row>
    <row r="28" spans="1:66" s="9" customFormat="1" ht="86.25" customHeight="1">
      <c r="A28" s="25" t="s">
        <v>28</v>
      </c>
      <c r="B28" s="26" t="s">
        <v>34</v>
      </c>
      <c r="C28" s="26" t="s">
        <v>35</v>
      </c>
      <c r="D28" s="27" t="s">
        <v>26</v>
      </c>
      <c r="E28" s="27" t="s">
        <v>16</v>
      </c>
      <c r="F28" s="27" t="s">
        <v>9</v>
      </c>
      <c r="G28" s="27">
        <v>63777.57</v>
      </c>
      <c r="H28" s="27" t="s">
        <v>72</v>
      </c>
      <c r="I28" s="27" t="s">
        <v>29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</row>
    <row r="29" spans="1:9" s="21" customFormat="1" ht="15">
      <c r="A29" s="43"/>
      <c r="B29" s="44"/>
      <c r="C29" s="44"/>
      <c r="D29" s="45"/>
      <c r="E29" s="45"/>
      <c r="F29" s="45"/>
      <c r="G29" s="45"/>
      <c r="H29" s="45"/>
      <c r="I29" s="45"/>
    </row>
    <row r="30" spans="1:66" s="9" customFormat="1" ht="15">
      <c r="A30" s="46" t="s">
        <v>54</v>
      </c>
      <c r="B30" s="41" t="s">
        <v>55</v>
      </c>
      <c r="C30" s="26" t="s">
        <v>76</v>
      </c>
      <c r="D30" s="47" t="s">
        <v>99</v>
      </c>
      <c r="E30" s="27" t="s">
        <v>16</v>
      </c>
      <c r="F30" s="27" t="s">
        <v>8</v>
      </c>
      <c r="G30" s="27" t="s">
        <v>87</v>
      </c>
      <c r="H30" s="27" t="s">
        <v>56</v>
      </c>
      <c r="I30" s="27" t="s">
        <v>29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</row>
    <row r="31" spans="1:66" s="9" customFormat="1" ht="15">
      <c r="A31" s="46" t="s">
        <v>54</v>
      </c>
      <c r="B31" s="41" t="s">
        <v>55</v>
      </c>
      <c r="C31" s="26" t="s">
        <v>75</v>
      </c>
      <c r="D31" s="27">
        <v>79341200</v>
      </c>
      <c r="E31" s="27" t="s">
        <v>16</v>
      </c>
      <c r="F31" s="27" t="s">
        <v>8</v>
      </c>
      <c r="G31" s="27" t="s">
        <v>86</v>
      </c>
      <c r="H31" s="27" t="s">
        <v>56</v>
      </c>
      <c r="I31" s="27" t="s">
        <v>29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</row>
    <row r="32" spans="1:66" s="9" customFormat="1" ht="24">
      <c r="A32" s="46" t="s">
        <v>54</v>
      </c>
      <c r="B32" s="41" t="s">
        <v>55</v>
      </c>
      <c r="C32" s="26" t="s">
        <v>89</v>
      </c>
      <c r="D32" s="27" t="s">
        <v>100</v>
      </c>
      <c r="E32" s="27" t="s">
        <v>16</v>
      </c>
      <c r="F32" s="27" t="s">
        <v>8</v>
      </c>
      <c r="G32" s="27" t="s">
        <v>88</v>
      </c>
      <c r="H32" s="27" t="s">
        <v>56</v>
      </c>
      <c r="I32" s="27" t="s">
        <v>29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</row>
    <row r="33" spans="1:9" s="18" customFormat="1" ht="15">
      <c r="A33" s="48"/>
      <c r="B33" s="49"/>
      <c r="C33" s="30"/>
      <c r="D33" s="31"/>
      <c r="E33" s="31"/>
      <c r="F33" s="31"/>
      <c r="G33" s="31"/>
      <c r="H33" s="31"/>
      <c r="I33" s="31"/>
    </row>
    <row r="34" spans="1:9" s="22" customFormat="1" ht="24">
      <c r="A34" s="50" t="s">
        <v>102</v>
      </c>
      <c r="B34" s="41" t="s">
        <v>55</v>
      </c>
      <c r="C34" s="26" t="s">
        <v>67</v>
      </c>
      <c r="D34" s="32" t="s">
        <v>101</v>
      </c>
      <c r="E34" s="32" t="s">
        <v>16</v>
      </c>
      <c r="F34" s="32" t="s">
        <v>90</v>
      </c>
      <c r="G34" s="32" t="s">
        <v>66</v>
      </c>
      <c r="H34" s="32" t="s">
        <v>72</v>
      </c>
      <c r="I34" s="32" t="s">
        <v>29</v>
      </c>
    </row>
    <row r="35" spans="1:9" s="6" customFormat="1" ht="15">
      <c r="A35" s="51"/>
      <c r="B35" s="52"/>
      <c r="C35" s="52"/>
      <c r="D35" s="53"/>
      <c r="E35" s="53"/>
      <c r="F35" s="53"/>
      <c r="G35" s="53"/>
      <c r="H35" s="53"/>
      <c r="I35" s="53"/>
    </row>
    <row r="36" spans="1:66" s="5" customFormat="1" ht="15">
      <c r="A36" s="54"/>
      <c r="B36" s="55"/>
      <c r="C36" s="55"/>
      <c r="D36" s="56"/>
      <c r="E36" s="56"/>
      <c r="F36" s="56"/>
      <c r="G36" s="56"/>
      <c r="H36" s="56"/>
      <c r="I36" s="5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1:66" s="5" customFormat="1" ht="15">
      <c r="A37" s="54"/>
      <c r="B37" s="55"/>
      <c r="C37" s="55"/>
      <c r="D37" s="56"/>
      <c r="E37" s="56"/>
      <c r="F37" s="56"/>
      <c r="G37" s="56"/>
      <c r="H37" s="56"/>
      <c r="I37" s="5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</row>
    <row r="38" spans="1:66" s="5" customFormat="1" ht="15">
      <c r="A38" s="54"/>
      <c r="B38" s="55"/>
      <c r="C38" s="55"/>
      <c r="D38" s="56"/>
      <c r="E38" s="56"/>
      <c r="F38" s="56"/>
      <c r="G38" s="56"/>
      <c r="H38" s="56"/>
      <c r="I38" s="5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 s="5" customFormat="1" ht="15">
      <c r="A39" s="54"/>
      <c r="B39" s="55"/>
      <c r="C39" s="55"/>
      <c r="D39" s="56"/>
      <c r="E39" s="56"/>
      <c r="F39" s="56"/>
      <c r="G39" s="56"/>
      <c r="H39" s="56"/>
      <c r="I39" s="56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1:66" s="5" customFormat="1" ht="15">
      <c r="A40" s="54"/>
      <c r="B40" s="55"/>
      <c r="C40" s="55"/>
      <c r="D40" s="56"/>
      <c r="E40" s="56"/>
      <c r="F40" s="56"/>
      <c r="G40" s="56"/>
      <c r="H40" s="56"/>
      <c r="I40" s="5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66" s="5" customFormat="1" ht="15">
      <c r="A41" s="54"/>
      <c r="B41" s="55"/>
      <c r="C41" s="55"/>
      <c r="D41" s="56"/>
      <c r="E41" s="56"/>
      <c r="F41" s="56"/>
      <c r="G41" s="56"/>
      <c r="H41" s="56"/>
      <c r="I41" s="5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1:66" s="5" customFormat="1" ht="15">
      <c r="A42" s="54"/>
      <c r="B42" s="55"/>
      <c r="C42" s="55"/>
      <c r="D42" s="56"/>
      <c r="E42" s="56"/>
      <c r="F42" s="56"/>
      <c r="G42" s="56"/>
      <c r="H42" s="56"/>
      <c r="I42" s="5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1:66" s="5" customFormat="1" ht="15">
      <c r="A43" s="54"/>
      <c r="B43" s="55"/>
      <c r="C43" s="55"/>
      <c r="D43" s="56"/>
      <c r="E43" s="56"/>
      <c r="F43" s="56"/>
      <c r="G43" s="56"/>
      <c r="H43" s="56"/>
      <c r="I43" s="5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</row>
    <row r="44" spans="1:66" s="5" customFormat="1" ht="15">
      <c r="A44" s="54"/>
      <c r="B44" s="55"/>
      <c r="C44" s="55"/>
      <c r="D44" s="56"/>
      <c r="E44" s="56"/>
      <c r="F44" s="56"/>
      <c r="G44" s="56"/>
      <c r="H44" s="56"/>
      <c r="I44" s="5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</row>
    <row r="45" spans="1:66" s="5" customFormat="1" ht="15">
      <c r="A45" s="54"/>
      <c r="B45" s="55"/>
      <c r="C45" s="55"/>
      <c r="D45" s="56"/>
      <c r="E45" s="56"/>
      <c r="F45" s="56"/>
      <c r="G45" s="56"/>
      <c r="H45" s="56"/>
      <c r="I45" s="5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</row>
    <row r="46" spans="1:66" s="5" customFormat="1" ht="15">
      <c r="A46" s="54"/>
      <c r="B46" s="55"/>
      <c r="C46" s="55"/>
      <c r="D46" s="56"/>
      <c r="E46" s="56"/>
      <c r="F46" s="56"/>
      <c r="G46" s="56"/>
      <c r="H46" s="56"/>
      <c r="I46" s="5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1:66" s="5" customFormat="1" ht="15">
      <c r="A47" s="54"/>
      <c r="B47" s="55"/>
      <c r="C47" s="55"/>
      <c r="D47" s="56"/>
      <c r="E47" s="56"/>
      <c r="F47" s="56"/>
      <c r="G47" s="56"/>
      <c r="H47" s="56"/>
      <c r="I47" s="5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1:66" s="5" customFormat="1" ht="15">
      <c r="A48" s="54"/>
      <c r="B48" s="55"/>
      <c r="C48" s="55"/>
      <c r="D48" s="56"/>
      <c r="E48" s="56"/>
      <c r="F48" s="56"/>
      <c r="G48" s="56"/>
      <c r="H48" s="56"/>
      <c r="I48" s="5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1:66" s="5" customFormat="1" ht="15">
      <c r="A49" s="54"/>
      <c r="B49" s="55"/>
      <c r="C49" s="55"/>
      <c r="D49" s="56"/>
      <c r="E49" s="56"/>
      <c r="F49" s="56"/>
      <c r="G49" s="56"/>
      <c r="H49" s="56"/>
      <c r="I49" s="5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</row>
    <row r="50" spans="1:66" s="5" customFormat="1" ht="15">
      <c r="A50" s="54"/>
      <c r="B50" s="55"/>
      <c r="C50" s="55"/>
      <c r="D50" s="56"/>
      <c r="E50" s="56"/>
      <c r="F50" s="56"/>
      <c r="G50" s="56"/>
      <c r="H50" s="56"/>
      <c r="I50" s="5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1:66" s="5" customFormat="1" ht="15">
      <c r="A51" s="54"/>
      <c r="B51" s="55"/>
      <c r="C51" s="55"/>
      <c r="D51" s="56"/>
      <c r="E51" s="56"/>
      <c r="F51" s="56"/>
      <c r="G51" s="56"/>
      <c r="H51" s="56"/>
      <c r="I51" s="5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</row>
    <row r="52" spans="1:66" s="5" customFormat="1" ht="15">
      <c r="A52" s="54"/>
      <c r="B52" s="55"/>
      <c r="C52" s="55"/>
      <c r="D52" s="56"/>
      <c r="E52" s="56"/>
      <c r="F52" s="56"/>
      <c r="G52" s="56"/>
      <c r="H52" s="56"/>
      <c r="I52" s="5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</row>
    <row r="53" spans="1:66" s="5" customFormat="1" ht="15">
      <c r="A53" s="54"/>
      <c r="B53" s="55"/>
      <c r="C53" s="55"/>
      <c r="D53" s="56"/>
      <c r="E53" s="56"/>
      <c r="F53" s="56"/>
      <c r="G53" s="56"/>
      <c r="H53" s="56"/>
      <c r="I53" s="5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</row>
    <row r="54" spans="1:66" s="5" customFormat="1" ht="15">
      <c r="A54" s="54"/>
      <c r="B54" s="55"/>
      <c r="C54" s="55"/>
      <c r="D54" s="56"/>
      <c r="E54" s="56"/>
      <c r="F54" s="56"/>
      <c r="G54" s="56"/>
      <c r="H54" s="56"/>
      <c r="I54" s="5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</row>
    <row r="55" spans="1:66" s="5" customFormat="1" ht="15">
      <c r="A55" s="54"/>
      <c r="B55" s="55"/>
      <c r="C55" s="55"/>
      <c r="D55" s="56"/>
      <c r="E55" s="56"/>
      <c r="F55" s="56"/>
      <c r="G55" s="56"/>
      <c r="H55" s="56"/>
      <c r="I55" s="5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</row>
    <row r="56" spans="1:66" s="5" customFormat="1" ht="15">
      <c r="A56" s="54"/>
      <c r="B56" s="55"/>
      <c r="C56" s="55"/>
      <c r="D56" s="56"/>
      <c r="E56" s="56"/>
      <c r="F56" s="56"/>
      <c r="G56" s="56"/>
      <c r="H56" s="56"/>
      <c r="I56" s="5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</row>
    <row r="57" spans="1:66" s="5" customFormat="1" ht="15">
      <c r="A57" s="54"/>
      <c r="B57" s="55"/>
      <c r="C57" s="55"/>
      <c r="D57" s="56"/>
      <c r="E57" s="56"/>
      <c r="F57" s="56"/>
      <c r="G57" s="56"/>
      <c r="H57" s="56"/>
      <c r="I57" s="5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1:66" s="5" customFormat="1" ht="15">
      <c r="A58" s="54"/>
      <c r="B58" s="55"/>
      <c r="C58" s="55"/>
      <c r="D58" s="56"/>
      <c r="E58" s="56"/>
      <c r="F58" s="56"/>
      <c r="G58" s="56"/>
      <c r="H58" s="56"/>
      <c r="I58" s="5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66" s="5" customFormat="1" ht="15">
      <c r="A59" s="54"/>
      <c r="B59" s="55"/>
      <c r="C59" s="55"/>
      <c r="D59" s="56"/>
      <c r="E59" s="56"/>
      <c r="F59" s="56"/>
      <c r="G59" s="56"/>
      <c r="H59" s="56"/>
      <c r="I59" s="5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</row>
    <row r="60" spans="1:66" s="5" customFormat="1" ht="15">
      <c r="A60" s="54"/>
      <c r="B60" s="55"/>
      <c r="C60" s="55"/>
      <c r="D60" s="56"/>
      <c r="E60" s="56"/>
      <c r="F60" s="56"/>
      <c r="G60" s="56"/>
      <c r="H60" s="56"/>
      <c r="I60" s="5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</row>
  </sheetData>
  <dataValidations count="1">
    <dataValidation type="list" allowBlank="1" showInputMessage="1" showErrorMessage="1" sqref="E13">
      <formula1>'\\filesrv1\red$\USUARIOS\cruiz\Desktop\PLAN ANUAL CONTRATOS 2023\AREA DE GOBIERNO CULTURA BS Y SP\[Plan anual contratacion2023 Juventud e Infancia.xlsx]Indicaciones'!#REF!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"/>
  <sheetViews>
    <sheetView workbookViewId="0" topLeftCell="A16">
      <selection activeCell="A22" sqref="A22"/>
    </sheetView>
  </sheetViews>
  <sheetFormatPr defaultColWidth="11.421875" defaultRowHeight="15"/>
  <cols>
    <col min="1" max="1" width="44.00390625" style="93" customWidth="1"/>
    <col min="2" max="2" width="24.00390625" style="93" customWidth="1"/>
    <col min="3" max="3" width="77.140625" style="93" customWidth="1"/>
    <col min="4" max="4" width="38.8515625" style="93" customWidth="1"/>
    <col min="5" max="5" width="14.7109375" style="147" customWidth="1"/>
    <col min="6" max="6" width="11.8515625" style="147" customWidth="1"/>
    <col min="7" max="7" width="19.28125" style="93" customWidth="1"/>
    <col min="8" max="8" width="11.00390625" style="147" customWidth="1"/>
    <col min="9" max="9" width="16.00390625" style="136" customWidth="1"/>
    <col min="10" max="66" width="11.421875" style="63" customWidth="1"/>
    <col min="67" max="16384" width="11.421875" style="93" customWidth="1"/>
  </cols>
  <sheetData>
    <row r="1" spans="1:66" s="1" customFormat="1" ht="30">
      <c r="A1" s="60" t="s">
        <v>1</v>
      </c>
      <c r="B1" s="60" t="s">
        <v>0</v>
      </c>
      <c r="C1" s="60" t="s">
        <v>4</v>
      </c>
      <c r="D1" s="60" t="s">
        <v>81</v>
      </c>
      <c r="E1" s="61" t="s">
        <v>103</v>
      </c>
      <c r="F1" s="61" t="s">
        <v>2</v>
      </c>
      <c r="G1" s="60" t="s">
        <v>3</v>
      </c>
      <c r="H1" s="62" t="s">
        <v>59</v>
      </c>
      <c r="I1" s="61" t="s">
        <v>104</v>
      </c>
      <c r="J1" s="63"/>
      <c r="K1" s="63"/>
      <c r="L1" s="63"/>
      <c r="M1" s="63"/>
      <c r="N1" s="63"/>
      <c r="O1" s="63"/>
      <c r="P1" s="6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s="71" customFormat="1" ht="30">
      <c r="A2" s="64" t="s">
        <v>105</v>
      </c>
      <c r="B2" s="65" t="s">
        <v>106</v>
      </c>
      <c r="C2" s="66" t="s">
        <v>107</v>
      </c>
      <c r="D2" s="67" t="s">
        <v>108</v>
      </c>
      <c r="E2" s="67" t="s">
        <v>109</v>
      </c>
      <c r="F2" s="68" t="s">
        <v>110</v>
      </c>
      <c r="G2" s="69">
        <v>49586.78</v>
      </c>
      <c r="H2" s="70" t="s">
        <v>57</v>
      </c>
      <c r="I2" s="68" t="s">
        <v>111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</row>
    <row r="3" spans="1:66" s="71" customFormat="1" ht="30">
      <c r="A3" s="64" t="s">
        <v>105</v>
      </c>
      <c r="B3" s="65" t="s">
        <v>112</v>
      </c>
      <c r="C3" s="72" t="s">
        <v>113</v>
      </c>
      <c r="D3" s="67" t="s">
        <v>114</v>
      </c>
      <c r="E3" s="68" t="s">
        <v>115</v>
      </c>
      <c r="F3" s="68" t="s">
        <v>110</v>
      </c>
      <c r="G3" s="69">
        <v>38600</v>
      </c>
      <c r="H3" s="73" t="s">
        <v>56</v>
      </c>
      <c r="I3" s="68" t="s">
        <v>29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spans="1:66" s="71" customFormat="1" ht="30">
      <c r="A4" s="64" t="s">
        <v>105</v>
      </c>
      <c r="B4" s="65" t="s">
        <v>116</v>
      </c>
      <c r="C4" s="66" t="s">
        <v>117</v>
      </c>
      <c r="D4" s="67" t="s">
        <v>118</v>
      </c>
      <c r="E4" s="68" t="s">
        <v>119</v>
      </c>
      <c r="F4" s="68" t="s">
        <v>110</v>
      </c>
      <c r="G4" s="74">
        <v>82585.97</v>
      </c>
      <c r="H4" s="75" t="s">
        <v>72</v>
      </c>
      <c r="I4" s="68" t="s">
        <v>111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</row>
    <row r="5" spans="1:66" s="71" customFormat="1" ht="30">
      <c r="A5" s="64" t="s">
        <v>105</v>
      </c>
      <c r="B5" s="65" t="s">
        <v>116</v>
      </c>
      <c r="C5" s="66" t="s">
        <v>120</v>
      </c>
      <c r="D5" s="67" t="s">
        <v>118</v>
      </c>
      <c r="E5" s="76" t="s">
        <v>121</v>
      </c>
      <c r="F5" s="68"/>
      <c r="G5" s="69">
        <f>1176588.22/1.21</f>
        <v>972386.9586776859</v>
      </c>
      <c r="H5" s="73" t="s">
        <v>56</v>
      </c>
      <c r="I5" s="68" t="s">
        <v>29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</row>
    <row r="6" spans="1:66" s="71" customFormat="1" ht="45">
      <c r="A6" s="64" t="s">
        <v>105</v>
      </c>
      <c r="B6" s="65" t="s">
        <v>116</v>
      </c>
      <c r="C6" s="66" t="s">
        <v>122</v>
      </c>
      <c r="D6" s="67">
        <v>45220000</v>
      </c>
      <c r="E6" s="68" t="s">
        <v>123</v>
      </c>
      <c r="F6" s="68" t="s">
        <v>110</v>
      </c>
      <c r="G6" s="77">
        <f>1357744.71/1.21</f>
        <v>1122103.0661157025</v>
      </c>
      <c r="H6" s="73" t="s">
        <v>56</v>
      </c>
      <c r="I6" s="68" t="s">
        <v>29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</row>
    <row r="7" spans="1:66" s="71" customFormat="1" ht="30.75" thickBot="1">
      <c r="A7" s="64" t="s">
        <v>105</v>
      </c>
      <c r="B7" s="65" t="s">
        <v>116</v>
      </c>
      <c r="C7" s="66" t="s">
        <v>124</v>
      </c>
      <c r="D7" s="78" t="s">
        <v>125</v>
      </c>
      <c r="E7" s="79" t="s">
        <v>126</v>
      </c>
      <c r="F7" s="68" t="s">
        <v>110</v>
      </c>
      <c r="G7" s="80">
        <f>2083478.02*1.19</f>
        <v>2479338.8438</v>
      </c>
      <c r="H7" s="73" t="s">
        <v>56</v>
      </c>
      <c r="I7" s="68" t="s">
        <v>45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</row>
    <row r="8" spans="1:66" s="71" customFormat="1" ht="30.75" thickBot="1">
      <c r="A8" s="64" t="s">
        <v>105</v>
      </c>
      <c r="B8" s="65" t="s">
        <v>127</v>
      </c>
      <c r="C8" s="66" t="s">
        <v>128</v>
      </c>
      <c r="D8" s="81" t="s">
        <v>129</v>
      </c>
      <c r="E8" s="68" t="s">
        <v>130</v>
      </c>
      <c r="F8" s="82" t="s">
        <v>110</v>
      </c>
      <c r="G8" s="81">
        <v>27048.25</v>
      </c>
      <c r="H8" s="73" t="s">
        <v>72</v>
      </c>
      <c r="I8" s="68" t="s">
        <v>45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</row>
    <row r="9" spans="1:66" s="71" customFormat="1" ht="30.75" thickBot="1">
      <c r="A9" s="64" t="s">
        <v>105</v>
      </c>
      <c r="B9" s="65" t="s">
        <v>127</v>
      </c>
      <c r="C9" s="66" t="s">
        <v>131</v>
      </c>
      <c r="D9" s="81" t="s">
        <v>129</v>
      </c>
      <c r="E9" s="83" t="s">
        <v>130</v>
      </c>
      <c r="F9" s="82" t="s">
        <v>110</v>
      </c>
      <c r="G9" s="84" t="s">
        <v>132</v>
      </c>
      <c r="H9" s="73" t="s">
        <v>72</v>
      </c>
      <c r="I9" s="68" t="s">
        <v>45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</row>
    <row r="10" spans="1:66" s="71" customFormat="1" ht="30">
      <c r="A10" s="64" t="s">
        <v>105</v>
      </c>
      <c r="B10" s="65" t="s">
        <v>116</v>
      </c>
      <c r="C10" s="66" t="s">
        <v>133</v>
      </c>
      <c r="D10" s="85" t="s">
        <v>134</v>
      </c>
      <c r="E10" s="68" t="s">
        <v>135</v>
      </c>
      <c r="F10" s="82" t="s">
        <v>110</v>
      </c>
      <c r="G10" s="81">
        <v>1476191.31</v>
      </c>
      <c r="H10" s="73" t="s">
        <v>74</v>
      </c>
      <c r="I10" s="68" t="s">
        <v>45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</row>
    <row r="11" spans="1:66" s="71" customFormat="1" ht="30.75" thickBot="1">
      <c r="A11" s="64" t="s">
        <v>105</v>
      </c>
      <c r="B11" s="65" t="s">
        <v>116</v>
      </c>
      <c r="C11" s="66" t="s">
        <v>136</v>
      </c>
      <c r="D11" s="86" t="s">
        <v>134</v>
      </c>
      <c r="E11" s="83" t="s">
        <v>137</v>
      </c>
      <c r="F11" s="82" t="s">
        <v>110</v>
      </c>
      <c r="G11" s="84">
        <v>1282311.87</v>
      </c>
      <c r="H11" s="73" t="s">
        <v>74</v>
      </c>
      <c r="I11" s="68" t="s">
        <v>45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</row>
    <row r="12" spans="1:9" ht="30.75" thickBot="1">
      <c r="A12" s="64" t="s">
        <v>105</v>
      </c>
      <c r="B12" s="65" t="s">
        <v>116</v>
      </c>
      <c r="C12" s="87" t="s">
        <v>138</v>
      </c>
      <c r="D12" s="88" t="s">
        <v>139</v>
      </c>
      <c r="E12" s="89" t="s">
        <v>91</v>
      </c>
      <c r="F12" s="90" t="s">
        <v>110</v>
      </c>
      <c r="G12" s="91">
        <v>553575.73</v>
      </c>
      <c r="H12" s="73" t="s">
        <v>72</v>
      </c>
      <c r="I12" s="92" t="s">
        <v>45</v>
      </c>
    </row>
    <row r="13" spans="1:9" ht="30">
      <c r="A13" s="64" t="s">
        <v>105</v>
      </c>
      <c r="B13" s="65" t="s">
        <v>116</v>
      </c>
      <c r="C13" s="87" t="s">
        <v>140</v>
      </c>
      <c r="D13" s="85" t="s">
        <v>118</v>
      </c>
      <c r="E13" s="94" t="s">
        <v>141</v>
      </c>
      <c r="F13" s="90" t="s">
        <v>110</v>
      </c>
      <c r="G13" s="90">
        <v>338762.36</v>
      </c>
      <c r="H13" s="73" t="s">
        <v>72</v>
      </c>
      <c r="I13" s="92" t="s">
        <v>45</v>
      </c>
    </row>
    <row r="14" spans="1:9" ht="30">
      <c r="A14" s="64" t="s">
        <v>105</v>
      </c>
      <c r="B14" s="65" t="s">
        <v>116</v>
      </c>
      <c r="C14" s="87" t="s">
        <v>142</v>
      </c>
      <c r="D14" s="85" t="s">
        <v>118</v>
      </c>
      <c r="E14" s="68" t="s">
        <v>121</v>
      </c>
      <c r="F14" s="90" t="s">
        <v>110</v>
      </c>
      <c r="G14" s="90">
        <v>900000</v>
      </c>
      <c r="H14" s="73" t="s">
        <v>56</v>
      </c>
      <c r="I14" s="92" t="s">
        <v>143</v>
      </c>
    </row>
    <row r="15" spans="1:66" s="71" customFormat="1" ht="45">
      <c r="A15" s="65" t="s">
        <v>144</v>
      </c>
      <c r="B15" s="65" t="s">
        <v>15</v>
      </c>
      <c r="C15" s="66" t="s">
        <v>145</v>
      </c>
      <c r="D15" s="78" t="s">
        <v>146</v>
      </c>
      <c r="E15" s="95" t="s">
        <v>24</v>
      </c>
      <c r="F15" s="68" t="s">
        <v>147</v>
      </c>
      <c r="G15" s="96" t="s">
        <v>148</v>
      </c>
      <c r="H15" s="75" t="s">
        <v>56</v>
      </c>
      <c r="I15" s="68" t="s">
        <v>29</v>
      </c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</row>
    <row r="16" spans="1:66" s="71" customFormat="1" ht="15">
      <c r="A16" s="65" t="s">
        <v>144</v>
      </c>
      <c r="B16" s="65" t="s">
        <v>106</v>
      </c>
      <c r="C16" s="66" t="s">
        <v>149</v>
      </c>
      <c r="D16" s="78" t="s">
        <v>150</v>
      </c>
      <c r="E16" s="68" t="s">
        <v>141</v>
      </c>
      <c r="F16" s="68" t="s">
        <v>110</v>
      </c>
      <c r="G16" s="69">
        <v>471074.38</v>
      </c>
      <c r="H16" s="73" t="s">
        <v>56</v>
      </c>
      <c r="I16" s="68" t="s">
        <v>45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</row>
    <row r="17" spans="4:9" s="63" customFormat="1" ht="15">
      <c r="D17" s="97"/>
      <c r="E17" s="97"/>
      <c r="F17" s="97"/>
      <c r="G17" s="97"/>
      <c r="H17" s="97"/>
      <c r="I17" s="98"/>
    </row>
    <row r="18" spans="1:66" s="71" customFormat="1" ht="15">
      <c r="A18" s="65" t="s">
        <v>151</v>
      </c>
      <c r="B18" s="65" t="s">
        <v>106</v>
      </c>
      <c r="C18" s="65" t="s">
        <v>152</v>
      </c>
      <c r="D18" s="68" t="s">
        <v>153</v>
      </c>
      <c r="E18" s="68" t="s">
        <v>8</v>
      </c>
      <c r="F18" s="68" t="s">
        <v>8</v>
      </c>
      <c r="G18" s="99" t="s">
        <v>154</v>
      </c>
      <c r="H18" s="73" t="s">
        <v>155</v>
      </c>
      <c r="I18" s="68" t="s">
        <v>29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</row>
    <row r="19" spans="1:9" ht="15.75" customHeight="1">
      <c r="A19" s="65" t="s">
        <v>151</v>
      </c>
      <c r="B19" s="65" t="s">
        <v>106</v>
      </c>
      <c r="C19" s="65" t="s">
        <v>156</v>
      </c>
      <c r="D19" s="100" t="s">
        <v>157</v>
      </c>
      <c r="E19" s="68" t="s">
        <v>24</v>
      </c>
      <c r="F19" s="68"/>
      <c r="G19" s="99" t="s">
        <v>158</v>
      </c>
      <c r="H19" s="73" t="s">
        <v>56</v>
      </c>
      <c r="I19" s="68" t="s">
        <v>29</v>
      </c>
    </row>
    <row r="20" spans="1:9" ht="15">
      <c r="A20" s="65" t="s">
        <v>151</v>
      </c>
      <c r="B20" s="65" t="s">
        <v>15</v>
      </c>
      <c r="C20" s="65" t="s">
        <v>159</v>
      </c>
      <c r="D20" s="101" t="s">
        <v>160</v>
      </c>
      <c r="E20" s="68" t="s">
        <v>8</v>
      </c>
      <c r="F20" s="68" t="s">
        <v>8</v>
      </c>
      <c r="G20" s="99" t="s">
        <v>161</v>
      </c>
      <c r="H20" s="73" t="s">
        <v>74</v>
      </c>
      <c r="I20" s="68" t="s">
        <v>29</v>
      </c>
    </row>
    <row r="21" spans="1:9" ht="15">
      <c r="A21" s="65" t="s">
        <v>151</v>
      </c>
      <c r="B21" s="65" t="s">
        <v>15</v>
      </c>
      <c r="C21" s="65" t="s">
        <v>162</v>
      </c>
      <c r="D21" s="101" t="s">
        <v>163</v>
      </c>
      <c r="E21" s="68" t="s">
        <v>8</v>
      </c>
      <c r="F21" s="68" t="s">
        <v>8</v>
      </c>
      <c r="G21" s="99" t="s">
        <v>164</v>
      </c>
      <c r="H21" s="73" t="s">
        <v>72</v>
      </c>
      <c r="I21" s="68" t="s">
        <v>29</v>
      </c>
    </row>
    <row r="22" spans="5:9" s="63" customFormat="1" ht="15">
      <c r="E22" s="97"/>
      <c r="F22" s="97"/>
      <c r="G22" s="97"/>
      <c r="H22" s="97"/>
      <c r="I22" s="98"/>
    </row>
    <row r="23" spans="1:66" ht="30">
      <c r="A23" s="65" t="s">
        <v>165</v>
      </c>
      <c r="B23" s="65" t="s">
        <v>15</v>
      </c>
      <c r="C23" s="66" t="s">
        <v>166</v>
      </c>
      <c r="D23" s="67" t="s">
        <v>167</v>
      </c>
      <c r="E23" s="68" t="s">
        <v>8</v>
      </c>
      <c r="F23" s="68" t="s">
        <v>8</v>
      </c>
      <c r="G23" s="102" t="s">
        <v>168</v>
      </c>
      <c r="H23" s="73" t="s">
        <v>56</v>
      </c>
      <c r="I23" s="68" t="s">
        <v>29</v>
      </c>
      <c r="BL23" s="93"/>
      <c r="BM23" s="93"/>
      <c r="BN23" s="93"/>
    </row>
    <row r="24" spans="1:66" ht="15">
      <c r="A24" s="65" t="s">
        <v>165</v>
      </c>
      <c r="B24" s="65" t="s">
        <v>15</v>
      </c>
      <c r="C24" s="66" t="s">
        <v>169</v>
      </c>
      <c r="D24" s="67" t="s">
        <v>170</v>
      </c>
      <c r="E24" s="68" t="s">
        <v>8</v>
      </c>
      <c r="F24" s="68" t="s">
        <v>8</v>
      </c>
      <c r="G24" s="102" t="s">
        <v>171</v>
      </c>
      <c r="H24" s="73" t="s">
        <v>56</v>
      </c>
      <c r="I24" s="68" t="s">
        <v>29</v>
      </c>
      <c r="BL24" s="93"/>
      <c r="BM24" s="93"/>
      <c r="BN24" s="93"/>
    </row>
    <row r="25" spans="1:66" ht="30">
      <c r="A25" s="65" t="s">
        <v>165</v>
      </c>
      <c r="B25" s="65" t="s">
        <v>15</v>
      </c>
      <c r="C25" s="66" t="s">
        <v>172</v>
      </c>
      <c r="D25" s="85" t="s">
        <v>173</v>
      </c>
      <c r="E25" s="79" t="s">
        <v>16</v>
      </c>
      <c r="F25" s="79"/>
      <c r="G25" s="103">
        <v>118000</v>
      </c>
      <c r="H25" s="73" t="s">
        <v>56</v>
      </c>
      <c r="I25" s="68" t="s">
        <v>45</v>
      </c>
      <c r="BL25" s="93"/>
      <c r="BM25" s="93"/>
      <c r="BN25" s="93"/>
    </row>
    <row r="26" spans="1:66" ht="30">
      <c r="A26" s="65" t="s">
        <v>165</v>
      </c>
      <c r="B26" s="65" t="s">
        <v>15</v>
      </c>
      <c r="C26" s="66" t="s">
        <v>174</v>
      </c>
      <c r="D26" s="104" t="s">
        <v>175</v>
      </c>
      <c r="E26" s="79" t="s">
        <v>16</v>
      </c>
      <c r="F26" s="79"/>
      <c r="G26" s="103">
        <v>79000</v>
      </c>
      <c r="H26" s="73" t="s">
        <v>56</v>
      </c>
      <c r="I26" s="68" t="s">
        <v>45</v>
      </c>
      <c r="BL26" s="93"/>
      <c r="BM26" s="93"/>
      <c r="BN26" s="93"/>
    </row>
    <row r="27" spans="1:66" ht="30">
      <c r="A27" s="105" t="s">
        <v>176</v>
      </c>
      <c r="B27" s="105" t="s">
        <v>15</v>
      </c>
      <c r="C27" s="106" t="s">
        <v>177</v>
      </c>
      <c r="D27" s="107" t="s">
        <v>178</v>
      </c>
      <c r="E27" s="79" t="s">
        <v>16</v>
      </c>
      <c r="F27" s="79"/>
      <c r="G27" s="108">
        <v>20000</v>
      </c>
      <c r="H27" s="73" t="s">
        <v>179</v>
      </c>
      <c r="I27" s="68" t="s">
        <v>29</v>
      </c>
      <c r="BL27" s="93"/>
      <c r="BM27" s="93"/>
      <c r="BN27" s="93"/>
    </row>
    <row r="28" spans="1:19" s="111" customFormat="1" ht="15">
      <c r="A28" s="109"/>
      <c r="B28" s="110"/>
      <c r="D28" s="112"/>
      <c r="E28" s="112"/>
      <c r="F28" s="112"/>
      <c r="H28" s="112"/>
      <c r="I28" s="11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14" customFormat="1" ht="15">
      <c r="A29" s="114" t="s">
        <v>180</v>
      </c>
      <c r="B29" s="114" t="s">
        <v>15</v>
      </c>
      <c r="C29" s="115" t="s">
        <v>181</v>
      </c>
      <c r="D29" s="116" t="s">
        <v>182</v>
      </c>
      <c r="E29" s="116" t="s">
        <v>8</v>
      </c>
      <c r="F29" s="116" t="s">
        <v>8</v>
      </c>
      <c r="G29" s="117">
        <v>202000</v>
      </c>
      <c r="H29" s="118" t="s">
        <v>183</v>
      </c>
      <c r="I29" s="68" t="s">
        <v>29</v>
      </c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23" customFormat="1" ht="15">
      <c r="A30" s="114" t="s">
        <v>180</v>
      </c>
      <c r="B30" s="114" t="s">
        <v>15</v>
      </c>
      <c r="C30" s="115" t="s">
        <v>184</v>
      </c>
      <c r="D30" s="119" t="s">
        <v>185</v>
      </c>
      <c r="E30" s="120" t="s">
        <v>8</v>
      </c>
      <c r="F30" s="120" t="s">
        <v>8</v>
      </c>
      <c r="G30" s="121" t="s">
        <v>186</v>
      </c>
      <c r="H30" s="122" t="s">
        <v>187</v>
      </c>
      <c r="I30" s="79" t="s">
        <v>29</v>
      </c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9" s="63" customFormat="1" ht="13.5" customHeight="1">
      <c r="A31" s="124"/>
      <c r="B31" s="124"/>
      <c r="C31" s="124"/>
      <c r="D31" s="125"/>
      <c r="E31" s="126"/>
      <c r="F31" s="126"/>
      <c r="G31" s="127"/>
      <c r="H31" s="126"/>
      <c r="I31" s="98"/>
    </row>
    <row r="32" spans="1:19" s="129" customFormat="1" ht="15">
      <c r="A32" s="115" t="s">
        <v>188</v>
      </c>
      <c r="B32" s="115" t="s">
        <v>106</v>
      </c>
      <c r="C32" s="115" t="s">
        <v>189</v>
      </c>
      <c r="D32" s="116" t="s">
        <v>190</v>
      </c>
      <c r="E32" s="116" t="s">
        <v>24</v>
      </c>
      <c r="F32" s="116" t="s">
        <v>16</v>
      </c>
      <c r="G32" s="115" t="s">
        <v>191</v>
      </c>
      <c r="H32" s="128" t="s">
        <v>179</v>
      </c>
      <c r="I32" s="116" t="s">
        <v>29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29" customFormat="1" ht="15">
      <c r="A33" s="130" t="s">
        <v>188</v>
      </c>
      <c r="B33" s="130" t="s">
        <v>106</v>
      </c>
      <c r="C33" s="130" t="s">
        <v>192</v>
      </c>
      <c r="D33" s="116" t="s">
        <v>190</v>
      </c>
      <c r="E33" s="68"/>
      <c r="F33" s="68"/>
      <c r="G33" s="130" t="s">
        <v>193</v>
      </c>
      <c r="H33" s="131" t="s">
        <v>155</v>
      </c>
      <c r="I33" s="132" t="s">
        <v>29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5:9" s="63" customFormat="1" ht="15">
      <c r="E34" s="97"/>
      <c r="F34" s="97"/>
      <c r="H34" s="97"/>
      <c r="I34" s="98"/>
    </row>
    <row r="35" spans="1:9" ht="15">
      <c r="A35" s="130" t="s">
        <v>194</v>
      </c>
      <c r="B35" s="130" t="s">
        <v>15</v>
      </c>
      <c r="C35" s="133" t="s">
        <v>195</v>
      </c>
      <c r="D35" s="134" t="s">
        <v>196</v>
      </c>
      <c r="E35" s="132" t="s">
        <v>16</v>
      </c>
      <c r="F35" s="132" t="s">
        <v>24</v>
      </c>
      <c r="G35" s="135">
        <v>270000</v>
      </c>
      <c r="H35" s="131" t="s">
        <v>72</v>
      </c>
      <c r="I35" s="136" t="s">
        <v>29</v>
      </c>
    </row>
    <row r="36" spans="1:9" ht="15">
      <c r="A36" s="130" t="s">
        <v>194</v>
      </c>
      <c r="B36" s="130" t="s">
        <v>15</v>
      </c>
      <c r="C36" s="133" t="s">
        <v>197</v>
      </c>
      <c r="D36" s="134" t="s">
        <v>198</v>
      </c>
      <c r="E36" s="132" t="s">
        <v>16</v>
      </c>
      <c r="F36" s="132" t="s">
        <v>24</v>
      </c>
      <c r="G36" s="135">
        <v>270000</v>
      </c>
      <c r="H36" s="131" t="s">
        <v>72</v>
      </c>
      <c r="I36" s="136" t="s">
        <v>29</v>
      </c>
    </row>
    <row r="37" spans="1:9" ht="15">
      <c r="A37" s="130" t="s">
        <v>194</v>
      </c>
      <c r="B37" s="130" t="s">
        <v>199</v>
      </c>
      <c r="C37" s="133" t="s">
        <v>200</v>
      </c>
      <c r="D37" s="134" t="s">
        <v>198</v>
      </c>
      <c r="E37" s="132" t="s">
        <v>16</v>
      </c>
      <c r="F37" s="132" t="s">
        <v>201</v>
      </c>
      <c r="G37" s="135">
        <v>60000</v>
      </c>
      <c r="H37" s="131" t="s">
        <v>202</v>
      </c>
      <c r="I37" s="136" t="s">
        <v>29</v>
      </c>
    </row>
    <row r="38" spans="1:9" ht="30">
      <c r="A38" s="130" t="s">
        <v>194</v>
      </c>
      <c r="B38" s="130" t="s">
        <v>199</v>
      </c>
      <c r="C38" s="133" t="s">
        <v>203</v>
      </c>
      <c r="D38" s="134" t="s">
        <v>204</v>
      </c>
      <c r="E38" s="132" t="s">
        <v>16</v>
      </c>
      <c r="F38" s="132"/>
      <c r="G38" s="135">
        <v>60000</v>
      </c>
      <c r="H38" s="131" t="s">
        <v>205</v>
      </c>
      <c r="I38" s="136" t="s">
        <v>29</v>
      </c>
    </row>
    <row r="39" spans="1:9" ht="30">
      <c r="A39" s="137" t="s">
        <v>194</v>
      </c>
      <c r="B39" s="130" t="s">
        <v>106</v>
      </c>
      <c r="C39" s="138" t="s">
        <v>206</v>
      </c>
      <c r="D39" s="134" t="s">
        <v>207</v>
      </c>
      <c r="E39" s="132" t="s">
        <v>208</v>
      </c>
      <c r="F39" s="132"/>
      <c r="G39" s="139">
        <v>80000</v>
      </c>
      <c r="H39" s="131" t="s">
        <v>56</v>
      </c>
      <c r="I39" s="136" t="s">
        <v>29</v>
      </c>
    </row>
    <row r="40" spans="1:9" ht="15" customHeight="1">
      <c r="A40" s="140"/>
      <c r="B40" s="140"/>
      <c r="C40" s="140"/>
      <c r="D40" s="31"/>
      <c r="E40" s="141"/>
      <c r="F40" s="142"/>
      <c r="G40" s="143"/>
      <c r="H40" s="144"/>
      <c r="I40" s="145"/>
    </row>
    <row r="41" spans="5:7" ht="15">
      <c r="E41" s="146"/>
      <c r="G41" s="148"/>
    </row>
  </sheetData>
  <dataValidations count="5">
    <dataValidation type="list" allowBlank="1" showInputMessage="1" showErrorMessage="1" sqref="B32 A32:A33">
      <formula1>'\\filesrv1\red$\USUARIOS\cruiz\Desktop\PLAN ANUAL CONTRATOS 2023\AREA GOBIERNO DESARRROLLO URBANO\[Plan anual contratacion2023 Concejalia seguridad cioudadana.xlsx]Indicaciones'!#REF!</formula1>
    </dataValidation>
    <dataValidation type="list" allowBlank="1" showInputMessage="1" showErrorMessage="1" sqref="E29:F30">
      <formula1>'\\filesrv1\red$\USUARIOS\cruiz\Desktop\PLAN ANUAL CONTRATOS 2023\AREA GOBIERNO DESARRROLLO URBANO\[Plan anual contratacion2023 Vivienda.xlsx]Indicaciones'!#REF!</formula1>
    </dataValidation>
    <dataValidation type="list" allowBlank="1" showInputMessage="1" showErrorMessage="1" sqref="E23:F27 B29:B30 A23:B27">
      <formula1>'\\filesrv1\red$\USUARIOS\cruiz\Desktop\PLAN ANUAL CONTRATOS 2023\AREA GOBIERNO DESARRROLLO URBANO\[Plan anual contratacion2023 MEDIO AMBIENTE Y LIMPIEZA VIARIA.xlsx]Indicaciones'!#REF!</formula1>
    </dataValidation>
    <dataValidation type="list" allowBlank="1" showInputMessage="1" showErrorMessage="1" sqref="E18:F21 B18:B21">
      <formula1>'\\filesrv1\red$\USUARIOS\cruiz\Desktop\PLAN ANUAL CONTRATOS 2023\AREA GOBIERNO DESARRROLLO URBANO\[Plan anual contratacion Deportes.xlsx]Indicaciones'!#REF!</formula1>
    </dataValidation>
    <dataValidation type="list" allowBlank="1" showInputMessage="1" showErrorMessage="1" sqref="B15:B16 B2:B3 A2:A16">
      <formula1>'\\filesrv1\red$\USUARIOS\cruiz\Desktop\PLAN ANUAL CONTRATOS 2023\AREA GOBIERNO DESARRROLLO URBANO\[Plan anual contratacion2023. Movilidad-Proyectos ULTIMO.xlsx]Indicaciones'!#REF!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9"/>
  <sheetViews>
    <sheetView workbookViewId="0" topLeftCell="A1">
      <selection activeCell="B10" sqref="B10"/>
    </sheetView>
  </sheetViews>
  <sheetFormatPr defaultColWidth="11.421875" defaultRowHeight="15"/>
  <cols>
    <col min="1" max="1" width="57.00390625" style="93" customWidth="1"/>
    <col min="2" max="2" width="21.28125" style="93" customWidth="1"/>
    <col min="3" max="3" width="114.421875" style="93" customWidth="1"/>
    <col min="4" max="4" width="41.00390625" style="93" customWidth="1"/>
    <col min="5" max="5" width="12.57421875" style="147" customWidth="1"/>
    <col min="6" max="6" width="10.8515625" style="147" customWidth="1"/>
    <col min="7" max="7" width="19.28125" style="147" customWidth="1"/>
    <col min="8" max="8" width="12.8515625" style="147" customWidth="1"/>
    <col min="9" max="9" width="11.57421875" style="181" customWidth="1"/>
    <col min="10" max="63" width="11.421875" style="63" customWidth="1"/>
    <col min="64" max="16384" width="11.421875" style="93" customWidth="1"/>
  </cols>
  <sheetData>
    <row r="1" spans="1:63" s="1" customFormat="1" ht="45">
      <c r="A1" s="60" t="s">
        <v>1</v>
      </c>
      <c r="B1" s="60" t="s">
        <v>0</v>
      </c>
      <c r="C1" s="60" t="s">
        <v>4</v>
      </c>
      <c r="D1" s="60" t="s">
        <v>81</v>
      </c>
      <c r="E1" s="61" t="s">
        <v>103</v>
      </c>
      <c r="F1" s="61" t="s">
        <v>209</v>
      </c>
      <c r="G1" s="61" t="s">
        <v>3</v>
      </c>
      <c r="H1" s="61" t="s">
        <v>210</v>
      </c>
      <c r="I1" s="149" t="s">
        <v>104</v>
      </c>
      <c r="J1" s="63"/>
      <c r="K1" s="63"/>
      <c r="L1" s="63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55" s="153" customFormat="1" ht="15">
      <c r="A2" s="130" t="s">
        <v>211</v>
      </c>
      <c r="B2" s="130" t="s">
        <v>15</v>
      </c>
      <c r="C2" s="130" t="s">
        <v>212</v>
      </c>
      <c r="D2" s="132" t="s">
        <v>213</v>
      </c>
      <c r="E2" s="132" t="s">
        <v>91</v>
      </c>
      <c r="F2" s="132"/>
      <c r="G2" s="150">
        <v>471662.71</v>
      </c>
      <c r="H2" s="136" t="s">
        <v>155</v>
      </c>
      <c r="I2" s="151" t="s">
        <v>45</v>
      </c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</row>
    <row r="3" spans="1:55" s="153" customFormat="1" ht="15">
      <c r="A3" s="130" t="s">
        <v>211</v>
      </c>
      <c r="B3" s="130" t="s">
        <v>15</v>
      </c>
      <c r="C3" s="130" t="s">
        <v>214</v>
      </c>
      <c r="D3" s="132" t="s">
        <v>215</v>
      </c>
      <c r="E3" s="132" t="s">
        <v>115</v>
      </c>
      <c r="F3" s="132"/>
      <c r="G3" s="154">
        <v>145000</v>
      </c>
      <c r="H3" s="136" t="s">
        <v>72</v>
      </c>
      <c r="I3" s="103" t="s">
        <v>45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</row>
    <row r="4" spans="1:55" s="153" customFormat="1" ht="29.25">
      <c r="A4" s="130" t="s">
        <v>211</v>
      </c>
      <c r="B4" s="130" t="s">
        <v>15</v>
      </c>
      <c r="C4" s="130" t="s">
        <v>216</v>
      </c>
      <c r="D4" s="155" t="s">
        <v>217</v>
      </c>
      <c r="E4" s="132" t="s">
        <v>141</v>
      </c>
      <c r="F4" s="132"/>
      <c r="G4" s="154">
        <v>420000</v>
      </c>
      <c r="H4" s="136" t="s">
        <v>72</v>
      </c>
      <c r="I4" s="103" t="s">
        <v>45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</row>
    <row r="5" spans="1:55" s="153" customFormat="1" ht="15">
      <c r="A5" s="130" t="s">
        <v>211</v>
      </c>
      <c r="B5" s="130" t="s">
        <v>15</v>
      </c>
      <c r="C5" s="130" t="s">
        <v>218</v>
      </c>
      <c r="D5" s="132" t="s">
        <v>219</v>
      </c>
      <c r="E5" s="132">
        <v>1</v>
      </c>
      <c r="F5" s="147">
        <v>2</v>
      </c>
      <c r="G5" s="150">
        <v>9000</v>
      </c>
      <c r="H5" s="136" t="s">
        <v>74</v>
      </c>
      <c r="I5" s="151" t="s">
        <v>29</v>
      </c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</row>
    <row r="6" spans="1:55" s="153" customFormat="1" ht="28.5" customHeight="1">
      <c r="A6" s="130" t="s">
        <v>211</v>
      </c>
      <c r="B6" s="130" t="s">
        <v>15</v>
      </c>
      <c r="C6" s="130" t="s">
        <v>220</v>
      </c>
      <c r="D6" s="134" t="s">
        <v>221</v>
      </c>
      <c r="E6" s="132" t="s">
        <v>141</v>
      </c>
      <c r="F6" s="132"/>
      <c r="G6" s="154">
        <v>60000</v>
      </c>
      <c r="H6" s="136" t="s">
        <v>72</v>
      </c>
      <c r="I6" s="103" t="s">
        <v>45</v>
      </c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</row>
    <row r="7" spans="1:55" s="153" customFormat="1" ht="15">
      <c r="A7" s="130" t="s">
        <v>211</v>
      </c>
      <c r="B7" s="130" t="s">
        <v>15</v>
      </c>
      <c r="C7" s="130" t="s">
        <v>222</v>
      </c>
      <c r="D7" s="156" t="s">
        <v>223</v>
      </c>
      <c r="E7" s="132">
        <v>2</v>
      </c>
      <c r="F7" s="147">
        <v>2</v>
      </c>
      <c r="G7" s="154">
        <v>20000</v>
      </c>
      <c r="H7" s="136" t="s">
        <v>56</v>
      </c>
      <c r="I7" s="103" t="s">
        <v>29</v>
      </c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</row>
    <row r="8" spans="1:55" s="71" customFormat="1" ht="15">
      <c r="A8" s="65" t="s">
        <v>211</v>
      </c>
      <c r="B8" s="65" t="s">
        <v>106</v>
      </c>
      <c r="C8" s="65" t="s">
        <v>224</v>
      </c>
      <c r="D8" s="156" t="s">
        <v>225</v>
      </c>
      <c r="E8" s="68"/>
      <c r="F8" s="68"/>
      <c r="G8" s="102">
        <v>30000</v>
      </c>
      <c r="H8" s="136" t="s">
        <v>74</v>
      </c>
      <c r="I8" s="157" t="s">
        <v>45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</row>
    <row r="9" spans="1:55" s="153" customFormat="1" ht="15">
      <c r="A9" s="130" t="s">
        <v>211</v>
      </c>
      <c r="B9" s="130" t="s">
        <v>15</v>
      </c>
      <c r="C9" s="130" t="s">
        <v>226</v>
      </c>
      <c r="D9" s="156" t="s">
        <v>227</v>
      </c>
      <c r="E9" s="132">
        <v>1</v>
      </c>
      <c r="F9" s="147">
        <v>2</v>
      </c>
      <c r="G9" s="154">
        <v>18000</v>
      </c>
      <c r="H9" s="136" t="s">
        <v>56</v>
      </c>
      <c r="I9" s="103" t="s">
        <v>29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</row>
    <row r="10" spans="1:55" s="153" customFormat="1" ht="15">
      <c r="A10" s="130" t="s">
        <v>211</v>
      </c>
      <c r="B10" s="130" t="s">
        <v>106</v>
      </c>
      <c r="C10" s="158" t="s">
        <v>228</v>
      </c>
      <c r="D10" s="86" t="s">
        <v>229</v>
      </c>
      <c r="E10" s="119">
        <v>1</v>
      </c>
      <c r="F10" s="147">
        <v>2</v>
      </c>
      <c r="G10" s="159">
        <v>200000</v>
      </c>
      <c r="H10" s="136" t="s">
        <v>56</v>
      </c>
      <c r="I10" s="160" t="s">
        <v>29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</row>
    <row r="11" spans="1:55" s="153" customFormat="1" ht="15">
      <c r="A11" s="130" t="s">
        <v>211</v>
      </c>
      <c r="B11" s="130" t="s">
        <v>106</v>
      </c>
      <c r="C11" s="130" t="s">
        <v>230</v>
      </c>
      <c r="D11" s="132" t="s">
        <v>231</v>
      </c>
      <c r="E11" s="132" t="s">
        <v>232</v>
      </c>
      <c r="F11" s="132"/>
      <c r="G11" s="154">
        <v>141283.03</v>
      </c>
      <c r="H11" s="136" t="s">
        <v>72</v>
      </c>
      <c r="I11" s="103" t="s">
        <v>45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</row>
    <row r="12" spans="5:9" s="161" customFormat="1" ht="15">
      <c r="E12" s="162"/>
      <c r="F12" s="162"/>
      <c r="G12" s="162"/>
      <c r="H12" s="162"/>
      <c r="I12" s="163"/>
    </row>
    <row r="13" spans="1:9" s="129" customFormat="1" ht="15">
      <c r="A13" s="130" t="s">
        <v>233</v>
      </c>
      <c r="B13" s="130" t="s">
        <v>15</v>
      </c>
      <c r="C13" s="130" t="s">
        <v>234</v>
      </c>
      <c r="D13" s="132" t="s">
        <v>235</v>
      </c>
      <c r="E13" s="132" t="s">
        <v>16</v>
      </c>
      <c r="F13" s="147">
        <v>4</v>
      </c>
      <c r="G13" s="135">
        <v>188995.06</v>
      </c>
      <c r="H13" s="135" t="s">
        <v>179</v>
      </c>
      <c r="I13" s="130" t="s">
        <v>29</v>
      </c>
    </row>
    <row r="14" spans="1:9" s="129" customFormat="1" ht="15">
      <c r="A14" s="130" t="s">
        <v>233</v>
      </c>
      <c r="B14" s="130" t="s">
        <v>236</v>
      </c>
      <c r="C14" s="130" t="s">
        <v>237</v>
      </c>
      <c r="D14" s="132">
        <v>66516500</v>
      </c>
      <c r="E14" s="132" t="s">
        <v>16</v>
      </c>
      <c r="F14" s="132"/>
      <c r="G14" s="164">
        <v>13315</v>
      </c>
      <c r="H14" s="164" t="s">
        <v>155</v>
      </c>
      <c r="I14" s="130" t="s">
        <v>29</v>
      </c>
    </row>
    <row r="15" spans="2:9" s="161" customFormat="1" ht="15">
      <c r="B15" s="165"/>
      <c r="E15" s="162"/>
      <c r="F15" s="162"/>
      <c r="G15" s="162"/>
      <c r="H15" s="162"/>
      <c r="I15" s="163"/>
    </row>
    <row r="16" spans="1:9" ht="15">
      <c r="A16" s="166" t="s">
        <v>238</v>
      </c>
      <c r="B16" s="167" t="s">
        <v>15</v>
      </c>
      <c r="C16" s="114" t="s">
        <v>239</v>
      </c>
      <c r="D16" s="168" t="s">
        <v>240</v>
      </c>
      <c r="E16" s="168" t="s">
        <v>16</v>
      </c>
      <c r="F16" s="136">
        <v>2</v>
      </c>
      <c r="G16" s="168">
        <v>60000</v>
      </c>
      <c r="H16" s="169" t="s">
        <v>56</v>
      </c>
      <c r="I16" s="170" t="s">
        <v>29</v>
      </c>
    </row>
    <row r="17" spans="1:9" ht="15">
      <c r="A17" s="166" t="s">
        <v>238</v>
      </c>
      <c r="B17" s="167" t="s">
        <v>15</v>
      </c>
      <c r="C17" s="114" t="s">
        <v>241</v>
      </c>
      <c r="D17" s="171" t="s">
        <v>242</v>
      </c>
      <c r="E17" s="168" t="s">
        <v>9</v>
      </c>
      <c r="F17" s="136">
        <v>2</v>
      </c>
      <c r="G17" s="172" t="s">
        <v>243</v>
      </c>
      <c r="H17" s="169" t="s">
        <v>57</v>
      </c>
      <c r="I17" s="170" t="s">
        <v>29</v>
      </c>
    </row>
    <row r="18" spans="1:9" ht="15">
      <c r="A18" s="166" t="s">
        <v>238</v>
      </c>
      <c r="B18" s="167" t="s">
        <v>15</v>
      </c>
      <c r="C18" s="65" t="s">
        <v>244</v>
      </c>
      <c r="D18" s="171" t="s">
        <v>245</v>
      </c>
      <c r="E18" s="168" t="s">
        <v>9</v>
      </c>
      <c r="F18" s="136">
        <v>2</v>
      </c>
      <c r="G18" s="173" t="s">
        <v>246</v>
      </c>
      <c r="H18" s="169" t="s">
        <v>57</v>
      </c>
      <c r="I18" s="170" t="s">
        <v>29</v>
      </c>
    </row>
    <row r="19" spans="1:9" ht="15">
      <c r="A19" s="166" t="s">
        <v>238</v>
      </c>
      <c r="B19" s="167" t="s">
        <v>15</v>
      </c>
      <c r="C19" s="65" t="s">
        <v>247</v>
      </c>
      <c r="D19" s="171" t="s">
        <v>248</v>
      </c>
      <c r="E19" s="168" t="s">
        <v>9</v>
      </c>
      <c r="F19" s="136">
        <v>2</v>
      </c>
      <c r="G19" s="172" t="s">
        <v>249</v>
      </c>
      <c r="H19" s="169" t="s">
        <v>250</v>
      </c>
      <c r="I19" s="170" t="s">
        <v>29</v>
      </c>
    </row>
    <row r="20" spans="1:9" ht="15">
      <c r="A20" s="166" t="s">
        <v>238</v>
      </c>
      <c r="B20" s="167" t="s">
        <v>15</v>
      </c>
      <c r="C20" s="114" t="s">
        <v>251</v>
      </c>
      <c r="D20" s="174" t="s">
        <v>242</v>
      </c>
      <c r="E20" s="168" t="s">
        <v>9</v>
      </c>
      <c r="F20" s="136">
        <v>2</v>
      </c>
      <c r="G20" s="175" t="s">
        <v>252</v>
      </c>
      <c r="H20" s="169" t="s">
        <v>250</v>
      </c>
      <c r="I20" s="170" t="s">
        <v>29</v>
      </c>
    </row>
    <row r="21" spans="1:9" ht="15">
      <c r="A21" s="166" t="s">
        <v>238</v>
      </c>
      <c r="B21" s="167" t="s">
        <v>15</v>
      </c>
      <c r="C21" s="114" t="s">
        <v>253</v>
      </c>
      <c r="D21" s="174" t="s">
        <v>242</v>
      </c>
      <c r="E21" s="168" t="s">
        <v>9</v>
      </c>
      <c r="F21" s="136">
        <v>2</v>
      </c>
      <c r="G21" s="172" t="s">
        <v>254</v>
      </c>
      <c r="H21" s="169" t="s">
        <v>250</v>
      </c>
      <c r="I21" s="170" t="s">
        <v>29</v>
      </c>
    </row>
    <row r="22" spans="1:9" ht="14.25" customHeight="1">
      <c r="A22" s="176" t="s">
        <v>238</v>
      </c>
      <c r="B22" s="177" t="s">
        <v>15</v>
      </c>
      <c r="C22" s="178" t="s">
        <v>255</v>
      </c>
      <c r="D22" s="174" t="s">
        <v>242</v>
      </c>
      <c r="E22" s="179" t="s">
        <v>9</v>
      </c>
      <c r="F22" s="136">
        <v>2</v>
      </c>
      <c r="G22" s="175" t="s">
        <v>256</v>
      </c>
      <c r="H22" s="180" t="s">
        <v>250</v>
      </c>
      <c r="I22" s="181" t="s">
        <v>29</v>
      </c>
    </row>
    <row r="23" spans="4:10" s="182" customFormat="1" ht="15">
      <c r="D23" s="183"/>
      <c r="E23" s="183"/>
      <c r="F23" s="183"/>
      <c r="G23" s="183"/>
      <c r="H23" s="183"/>
      <c r="J23" s="184"/>
    </row>
    <row r="24" spans="1:9" s="152" customFormat="1" ht="15">
      <c r="A24" s="130" t="s">
        <v>257</v>
      </c>
      <c r="B24" s="130" t="s">
        <v>199</v>
      </c>
      <c r="C24" s="133" t="s">
        <v>258</v>
      </c>
      <c r="D24" s="185" t="s">
        <v>259</v>
      </c>
      <c r="E24" s="185" t="s">
        <v>141</v>
      </c>
      <c r="F24" s="132"/>
      <c r="G24" s="132" t="s">
        <v>260</v>
      </c>
      <c r="H24" s="132" t="s">
        <v>56</v>
      </c>
      <c r="I24" s="130" t="s">
        <v>29</v>
      </c>
    </row>
    <row r="25" spans="1:9" s="152" customFormat="1" ht="15">
      <c r="A25" s="130" t="s">
        <v>257</v>
      </c>
      <c r="B25" s="130" t="s">
        <v>199</v>
      </c>
      <c r="C25" s="133" t="s">
        <v>261</v>
      </c>
      <c r="D25" s="185" t="s">
        <v>262</v>
      </c>
      <c r="E25" s="185" t="s">
        <v>121</v>
      </c>
      <c r="F25" s="132"/>
      <c r="G25" s="186">
        <v>1500000</v>
      </c>
      <c r="H25" s="132" t="s">
        <v>74</v>
      </c>
      <c r="I25" s="130" t="s">
        <v>29</v>
      </c>
    </row>
    <row r="26" spans="1:9" ht="15">
      <c r="A26" s="130" t="s">
        <v>257</v>
      </c>
      <c r="B26" s="130" t="s">
        <v>199</v>
      </c>
      <c r="C26" s="187" t="s">
        <v>263</v>
      </c>
      <c r="D26" s="136" t="s">
        <v>264</v>
      </c>
      <c r="E26" s="136" t="s">
        <v>91</v>
      </c>
      <c r="F26" s="136"/>
      <c r="G26" s="186">
        <v>2000000</v>
      </c>
      <c r="H26" s="136" t="s">
        <v>74</v>
      </c>
      <c r="I26" s="187" t="s">
        <v>45</v>
      </c>
    </row>
    <row r="27" spans="1:9" ht="15">
      <c r="A27" s="130" t="s">
        <v>257</v>
      </c>
      <c r="B27" s="130" t="s">
        <v>199</v>
      </c>
      <c r="C27" s="187" t="s">
        <v>265</v>
      </c>
      <c r="D27" s="156" t="s">
        <v>266</v>
      </c>
      <c r="E27" s="136" t="s">
        <v>267</v>
      </c>
      <c r="F27" s="136"/>
      <c r="G27" s="186">
        <v>2190000</v>
      </c>
      <c r="H27" s="136" t="s">
        <v>74</v>
      </c>
      <c r="I27" s="187" t="s">
        <v>45</v>
      </c>
    </row>
    <row r="28" spans="5:9" s="161" customFormat="1" ht="15">
      <c r="E28" s="162"/>
      <c r="F28" s="162"/>
      <c r="G28" s="162"/>
      <c r="H28" s="162"/>
      <c r="I28" s="163"/>
    </row>
    <row r="29" spans="1:9" ht="15">
      <c r="A29" s="166" t="s">
        <v>268</v>
      </c>
      <c r="B29" s="188" t="s">
        <v>15</v>
      </c>
      <c r="C29" s="189" t="s">
        <v>269</v>
      </c>
      <c r="D29" s="190" t="s">
        <v>270</v>
      </c>
      <c r="E29" s="191"/>
      <c r="F29" s="192"/>
      <c r="G29" s="193">
        <v>40000</v>
      </c>
      <c r="H29" s="168" t="s">
        <v>72</v>
      </c>
      <c r="I29" s="170" t="s">
        <v>29</v>
      </c>
    </row>
  </sheetData>
  <dataValidations count="4">
    <dataValidation type="list" allowBlank="1" showInputMessage="1" showErrorMessage="1" sqref="B24:B27">
      <formula1>'\\filesrv1\red$\USUARIOS\cruiz\Desktop\PLAN ANUAL CONTRATOS 2023\AREA DE GOBIERNO HACIENDA Y GI\[Plan anual contratacion2023 PATRIMONIO HISTÓRICO.xlsx]Indicaciones'!#REF!</formula1>
    </dataValidation>
    <dataValidation type="list" allowBlank="1" showInputMessage="1" showErrorMessage="1" sqref="A13:A14 E13:E14 F14">
      <formula1>'\\filesrv1\red$\USUARIOS\cruiz\Desktop\PLAN ANUAL CONTRATOS 2023\AREA DE GOBIERNO HACIENDA Y GI\[Plan anual contratacion patrimonio2023 (1).xlsx]Indicaciones'!#REF!</formula1>
    </dataValidation>
    <dataValidation type="list" allowBlank="1" showInputMessage="1" showErrorMessage="1" sqref="B15 A2:B11">
      <formula1>'\\filesrv1\red$\USUARIOS\cruiz\Desktop\PLAN ANUAL CONTRATOS 2023\AREA DE GOBIERNO HACIENDA Y GI\[Plan anual contratacion Innovacion 2023.xlsx]Indicaciones'!#REF!</formula1>
    </dataValidation>
    <dataValidation type="list" allowBlank="1" showInputMessage="1" showErrorMessage="1" sqref="F2:F4 F6 F8 F11">
      <formula1>'\\filesrv1\red$\USUARIOS\cruiz\Desktop\PLAN ANUAL CONTRATOS 2023\AREA DE GOBIERNO HACIENDA Y GI\[Plan anual contratacion Innovacion 2023.xlsx]Indicaciones'!#REF!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Ruiz Nodar</dc:creator>
  <cp:keywords/>
  <dc:description/>
  <cp:lastModifiedBy>Cesar Ruiz Nodar</cp:lastModifiedBy>
  <dcterms:created xsi:type="dcterms:W3CDTF">2023-01-21T10:02:06Z</dcterms:created>
  <dcterms:modified xsi:type="dcterms:W3CDTF">2023-02-08T07:46:53Z</dcterms:modified>
  <cp:category/>
  <cp:version/>
  <cp:contentType/>
  <cp:contentStatus/>
</cp:coreProperties>
</file>